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数学科学学院\16 评奖评优\3 2021年9月评奖评优\4 学业成绩\学业成绩\公示版\"/>
    </mc:Choice>
  </mc:AlternateContent>
  <xr:revisionPtr revIDLastSave="0" documentId="13_ncr:1_{0A724D83-E203-4899-9788-C5D421D2BB3D}" xr6:coauthVersionLast="47" xr6:coauthVersionMax="47" xr10:uidLastSave="{00000000-0000-0000-0000-000000000000}"/>
  <bookViews>
    <workbookView xWindow="-98" yWindow="-98" windowWidth="19396" windowHeight="11746" activeTab="1" xr2:uid="{91920556-CFE5-4DFE-93BB-F72E2BF9C8DC}"/>
  </bookViews>
  <sheets>
    <sheet name="数学与应用数学" sheetId="2" r:id="rId1"/>
    <sheet name="统计学" sheetId="3" r:id="rId2"/>
    <sheet name="信息与计算科学" sheetId="4" r:id="rId3"/>
  </sheets>
  <definedNames>
    <definedName name="_xlnm._FilterDatabase" localSheetId="0" hidden="1">数学与应用数学!$A$1:$G$1</definedName>
    <definedName name="_xlnm._FilterDatabase" localSheetId="1" hidden="1">统计学!$A$1:$H$1</definedName>
    <definedName name="_xlnm._FilterDatabase" localSheetId="2" hidden="1">信息与计算科学!$A$1:$G$1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F29" i="4"/>
  <c r="F31" i="4"/>
  <c r="F39" i="4"/>
  <c r="F45" i="4"/>
  <c r="F5" i="4"/>
  <c r="F13" i="4"/>
  <c r="G13" i="4" s="1"/>
  <c r="F19" i="4"/>
  <c r="F33" i="4"/>
  <c r="F22" i="4"/>
  <c r="F28" i="4"/>
  <c r="F26" i="4"/>
  <c r="F35" i="4"/>
  <c r="F9" i="4"/>
  <c r="F25" i="4"/>
  <c r="G25" i="4" s="1"/>
  <c r="F48" i="4"/>
  <c r="F47" i="4"/>
  <c r="F6" i="4"/>
  <c r="F43" i="4"/>
  <c r="F37" i="4"/>
  <c r="F4" i="4"/>
  <c r="F18" i="4"/>
  <c r="F42" i="4"/>
  <c r="G42" i="4" s="1"/>
  <c r="F11" i="4"/>
  <c r="F41" i="4"/>
  <c r="F21" i="4"/>
  <c r="F32" i="4"/>
  <c r="F17" i="4"/>
  <c r="F27" i="4"/>
  <c r="F8" i="4"/>
  <c r="F15" i="4"/>
  <c r="G15" i="4" s="1"/>
  <c r="F40" i="4"/>
  <c r="F36" i="4"/>
  <c r="F44" i="4"/>
  <c r="F12" i="4"/>
  <c r="F46" i="4"/>
  <c r="F20" i="4"/>
  <c r="F30" i="4"/>
  <c r="F14" i="4"/>
  <c r="G14" i="4" s="1"/>
  <c r="F3" i="4"/>
  <c r="F2" i="4"/>
  <c r="F24" i="4"/>
  <c r="F10" i="4"/>
  <c r="F23" i="4"/>
  <c r="F38" i="4"/>
  <c r="F16" i="4"/>
  <c r="F7" i="4"/>
  <c r="G7" i="4" s="1"/>
  <c r="F31" i="3"/>
  <c r="F15" i="3"/>
  <c r="F21" i="3"/>
  <c r="F11" i="3"/>
  <c r="F23" i="3"/>
  <c r="F44" i="3"/>
  <c r="F43" i="3"/>
  <c r="F14" i="3"/>
  <c r="F26" i="3"/>
  <c r="F38" i="3"/>
  <c r="F8" i="3"/>
  <c r="F12" i="3"/>
  <c r="F42" i="3"/>
  <c r="F34" i="3"/>
  <c r="F2" i="3"/>
  <c r="F22" i="3"/>
  <c r="F16" i="3"/>
  <c r="F29" i="3"/>
  <c r="F17" i="3"/>
  <c r="F41" i="3"/>
  <c r="F4" i="3"/>
  <c r="F24" i="3"/>
  <c r="F36" i="3"/>
  <c r="F25" i="3"/>
  <c r="F5" i="3"/>
  <c r="F27" i="3"/>
  <c r="F28" i="3"/>
  <c r="F33" i="3"/>
  <c r="F40" i="3"/>
  <c r="F37" i="3"/>
  <c r="F9" i="3"/>
  <c r="F35" i="3"/>
  <c r="F6" i="3"/>
  <c r="F20" i="3"/>
  <c r="F19" i="3"/>
  <c r="F7" i="3"/>
  <c r="F39" i="3"/>
  <c r="F3" i="3"/>
  <c r="F13" i="3"/>
  <c r="F32" i="3"/>
  <c r="G32" i="3" s="1"/>
  <c r="F18" i="3"/>
  <c r="F30" i="3"/>
  <c r="G30" i="3" s="1"/>
  <c r="F10" i="3"/>
  <c r="F3" i="2"/>
  <c r="F4" i="2"/>
  <c r="F5" i="2"/>
  <c r="F32" i="2"/>
  <c r="F6" i="2"/>
  <c r="F22" i="2"/>
  <c r="F27" i="2"/>
  <c r="F40" i="2"/>
  <c r="F42" i="2"/>
  <c r="F44" i="2"/>
  <c r="F60" i="2"/>
  <c r="F63" i="2"/>
  <c r="F7" i="2"/>
  <c r="F30" i="2"/>
  <c r="F14" i="2"/>
  <c r="F2" i="2"/>
  <c r="F50" i="2"/>
  <c r="F28" i="2"/>
  <c r="F15" i="2"/>
  <c r="F41" i="2"/>
  <c r="F47" i="2"/>
  <c r="F26" i="2"/>
  <c r="F72" i="2"/>
  <c r="F71" i="2"/>
  <c r="F37" i="2"/>
  <c r="F68" i="2"/>
  <c r="F17" i="2"/>
  <c r="F13" i="2"/>
  <c r="F66" i="2"/>
  <c r="F21" i="2"/>
  <c r="F56" i="2"/>
  <c r="F18" i="2"/>
  <c r="F11" i="2"/>
  <c r="F43" i="2"/>
  <c r="F8" i="2"/>
  <c r="F54" i="2"/>
  <c r="F29" i="2"/>
  <c r="F55" i="2"/>
  <c r="F19" i="2"/>
  <c r="F49" i="2"/>
  <c r="F24" i="2"/>
  <c r="F9" i="2"/>
  <c r="F33" i="2"/>
  <c r="F57" i="2"/>
  <c r="F59" i="2"/>
  <c r="F39" i="2"/>
  <c r="F12" i="2"/>
  <c r="F35" i="2"/>
  <c r="F34" i="2"/>
  <c r="F23" i="2"/>
  <c r="F53" i="2"/>
  <c r="F48" i="2"/>
  <c r="F16" i="2"/>
  <c r="F10" i="2"/>
  <c r="F20" i="2"/>
  <c r="F61" i="2"/>
  <c r="F67" i="2"/>
  <c r="F58" i="2"/>
  <c r="F31" i="2"/>
  <c r="F52" i="2"/>
  <c r="F36" i="2"/>
  <c r="F38" i="2"/>
  <c r="F70" i="2"/>
  <c r="F25" i="2"/>
  <c r="F46" i="2"/>
  <c r="F51" i="2"/>
  <c r="F62" i="2"/>
  <c r="F64" i="2"/>
  <c r="F45" i="2"/>
  <c r="F65" i="2"/>
  <c r="F69" i="2"/>
  <c r="G20" i="3" l="1"/>
  <c r="G16" i="4"/>
  <c r="G30" i="4"/>
  <c r="G8" i="4"/>
  <c r="G18" i="4"/>
  <c r="G9" i="4"/>
  <c r="G5" i="4"/>
  <c r="G38" i="4"/>
  <c r="G20" i="4"/>
  <c r="G27" i="4"/>
  <c r="G4" i="4"/>
  <c r="G35" i="4"/>
  <c r="G45" i="4"/>
  <c r="G23" i="4"/>
  <c r="G46" i="4"/>
  <c r="G17" i="4"/>
  <c r="G37" i="4"/>
  <c r="G26" i="4"/>
  <c r="G39" i="4"/>
  <c r="G10" i="4"/>
  <c r="G12" i="4"/>
  <c r="G32" i="4"/>
  <c r="G43" i="4"/>
  <c r="G28" i="4"/>
  <c r="G31" i="4"/>
  <c r="G24" i="4"/>
  <c r="G44" i="4"/>
  <c r="G21" i="4"/>
  <c r="G6" i="4"/>
  <c r="G22" i="4"/>
  <c r="G29" i="4"/>
  <c r="G2" i="4"/>
  <c r="G36" i="4"/>
  <c r="G41" i="4"/>
  <c r="G47" i="4"/>
  <c r="G33" i="4"/>
  <c r="G34" i="4"/>
  <c r="G3" i="4"/>
  <c r="G40" i="4"/>
  <c r="G11" i="4"/>
  <c r="G48" i="4"/>
  <c r="G19" i="4"/>
  <c r="G15" i="3"/>
  <c r="G14" i="3"/>
  <c r="G3" i="3"/>
  <c r="G37" i="3"/>
  <c r="G24" i="3"/>
  <c r="G34" i="3"/>
  <c r="G22" i="3"/>
  <c r="G9" i="3"/>
  <c r="G39" i="3"/>
  <c r="G40" i="3"/>
  <c r="G4" i="3"/>
  <c r="G42" i="3"/>
  <c r="G23" i="3"/>
  <c r="G35" i="3"/>
  <c r="G36" i="3"/>
  <c r="G7" i="3"/>
  <c r="G33" i="3"/>
  <c r="G41" i="3"/>
  <c r="G12" i="3"/>
  <c r="G11" i="3"/>
  <c r="G25" i="3"/>
  <c r="G13" i="3"/>
  <c r="G10" i="3"/>
  <c r="G19" i="3"/>
  <c r="G28" i="3"/>
  <c r="G17" i="3"/>
  <c r="G8" i="3"/>
  <c r="G21" i="3"/>
  <c r="G27" i="3"/>
  <c r="G29" i="3"/>
  <c r="G38" i="3"/>
  <c r="G18" i="3"/>
  <c r="G6" i="3"/>
  <c r="G5" i="3"/>
  <c r="G16" i="3"/>
  <c r="G26" i="3"/>
  <c r="G31" i="3"/>
  <c r="G64" i="2"/>
  <c r="G34" i="2"/>
  <c r="G25" i="2"/>
  <c r="G69" i="2"/>
  <c r="G72" i="2"/>
  <c r="G70" i="2"/>
  <c r="G20" i="2"/>
  <c r="G56" i="2"/>
  <c r="G65" i="2"/>
  <c r="G38" i="2"/>
  <c r="G10" i="2"/>
  <c r="G39" i="2"/>
  <c r="G55" i="2"/>
  <c r="G21" i="2"/>
  <c r="G30" i="2"/>
  <c r="G22" i="2"/>
  <c r="G12" i="2"/>
  <c r="G42" i="2"/>
  <c r="G45" i="2"/>
  <c r="G16" i="2"/>
  <c r="G59" i="2"/>
  <c r="G29" i="2"/>
  <c r="G66" i="2"/>
  <c r="G47" i="2"/>
  <c r="G7" i="2"/>
  <c r="G6" i="2"/>
  <c r="G19" i="2"/>
  <c r="G36" i="2"/>
  <c r="G52" i="2"/>
  <c r="G48" i="2"/>
  <c r="G54" i="2"/>
  <c r="G13" i="2"/>
  <c r="G63" i="2"/>
  <c r="G32" i="2"/>
  <c r="G27" i="2"/>
  <c r="G62" i="2"/>
  <c r="G31" i="2"/>
  <c r="G53" i="2"/>
  <c r="G33" i="2"/>
  <c r="G8" i="2"/>
  <c r="G17" i="2"/>
  <c r="G15" i="2"/>
  <c r="G60" i="2"/>
  <c r="G5" i="2"/>
  <c r="G58" i="2"/>
  <c r="G23" i="2"/>
  <c r="G9" i="2"/>
  <c r="G43" i="2"/>
  <c r="G68" i="2"/>
  <c r="G28" i="2"/>
  <c r="G44" i="2"/>
  <c r="G4" i="2"/>
  <c r="G14" i="2"/>
  <c r="G51" i="2"/>
  <c r="G46" i="2"/>
  <c r="G67" i="2"/>
  <c r="G24" i="2"/>
  <c r="G41" i="2"/>
  <c r="G37" i="2"/>
  <c r="G50" i="2"/>
  <c r="G3" i="2"/>
  <c r="G61" i="2"/>
  <c r="G35" i="2"/>
  <c r="G49" i="2"/>
  <c r="G18" i="2"/>
  <c r="G71" i="2"/>
  <c r="G2" i="2"/>
  <c r="G40" i="2"/>
  <c r="G44" i="3"/>
  <c r="G2" i="3"/>
  <c r="G43" i="3"/>
  <c r="G57" i="2"/>
  <c r="G26" i="2"/>
  <c r="G11" i="2"/>
</calcChain>
</file>

<file path=xl/sharedStrings.xml><?xml version="1.0" encoding="utf-8"?>
<sst xmlns="http://schemas.openxmlformats.org/spreadsheetml/2006/main" count="352" uniqueCount="179">
  <si>
    <t>学号</t>
  </si>
  <si>
    <t>学年获得总学分</t>
  </si>
  <si>
    <t>▲主修专业课程学年平均绩点</t>
  </si>
  <si>
    <t>所有课程学年平均绩点</t>
  </si>
  <si>
    <t>专业名称</t>
  </si>
  <si>
    <t>统计学</t>
  </si>
  <si>
    <t>3190101161</t>
  </si>
  <si>
    <t>信息与计算科学</t>
  </si>
  <si>
    <t>3190101651</t>
  </si>
  <si>
    <t>3190101653</t>
  </si>
  <si>
    <t>3190101654</t>
  </si>
  <si>
    <t>3190101676</t>
  </si>
  <si>
    <t>3190101677</t>
  </si>
  <si>
    <t>3190101782</t>
  </si>
  <si>
    <t>3190101819</t>
  </si>
  <si>
    <t>3190101820</t>
  </si>
  <si>
    <t>3190101840</t>
  </si>
  <si>
    <t>数学与应用数学</t>
  </si>
  <si>
    <t>3190101841</t>
  </si>
  <si>
    <t>3190101842</t>
  </si>
  <si>
    <t>3190101879</t>
  </si>
  <si>
    <t>3190101976</t>
  </si>
  <si>
    <t>3190102032</t>
  </si>
  <si>
    <t>3190102033</t>
  </si>
  <si>
    <t>3190102221</t>
  </si>
  <si>
    <t>3190102223</t>
  </si>
  <si>
    <t>3190102224</t>
  </si>
  <si>
    <t>3190102226</t>
  </si>
  <si>
    <t>3190102228</t>
  </si>
  <si>
    <t>3190102229</t>
  </si>
  <si>
    <t>3190102308</t>
  </si>
  <si>
    <t>3190102309</t>
  </si>
  <si>
    <t>3190102310</t>
  </si>
  <si>
    <t>3190102382</t>
  </si>
  <si>
    <t>3190102383</t>
  </si>
  <si>
    <t>3190102384</t>
  </si>
  <si>
    <t>3190102448</t>
  </si>
  <si>
    <t>3190102458</t>
  </si>
  <si>
    <t>3190102460</t>
  </si>
  <si>
    <t>3190102468</t>
  </si>
  <si>
    <t>3190102490</t>
  </si>
  <si>
    <t>3190102508</t>
  </si>
  <si>
    <t>3190102716</t>
  </si>
  <si>
    <t>3190102717</t>
  </si>
  <si>
    <t>3190102718</t>
  </si>
  <si>
    <t>3190102719</t>
  </si>
  <si>
    <t>3190102720</t>
  </si>
  <si>
    <t>3190102722</t>
  </si>
  <si>
    <t>3190102830</t>
  </si>
  <si>
    <t>3190102833</t>
  </si>
  <si>
    <t>3190102837</t>
  </si>
  <si>
    <t>3190102839</t>
  </si>
  <si>
    <t>3190102843</t>
  </si>
  <si>
    <t>3190102877</t>
  </si>
  <si>
    <t>3190102878</t>
  </si>
  <si>
    <t>3190102881</t>
  </si>
  <si>
    <t>3190102883</t>
  </si>
  <si>
    <t>3190102885</t>
  </si>
  <si>
    <t>3190103471</t>
  </si>
  <si>
    <t>3190103472</t>
  </si>
  <si>
    <t>3190103473</t>
  </si>
  <si>
    <t>3190103476</t>
  </si>
  <si>
    <t>3190103477</t>
  </si>
  <si>
    <t>3190103478</t>
  </si>
  <si>
    <t>3190103481</t>
  </si>
  <si>
    <t>3190103514</t>
  </si>
  <si>
    <t>3190103515</t>
  </si>
  <si>
    <t>3190103516</t>
  </si>
  <si>
    <t>3190103517</t>
  </si>
  <si>
    <t>3190103519</t>
  </si>
  <si>
    <t>3190103520</t>
  </si>
  <si>
    <t>0.34</t>
  </si>
  <si>
    <t>3190103552</t>
  </si>
  <si>
    <t>0.68</t>
  </si>
  <si>
    <t>0.66</t>
  </si>
  <si>
    <t>3190103553</t>
  </si>
  <si>
    <t>3190103555</t>
  </si>
  <si>
    <t>3190103557</t>
  </si>
  <si>
    <t>3190103558</t>
  </si>
  <si>
    <t>3190103559</t>
  </si>
  <si>
    <t>0.98</t>
  </si>
  <si>
    <t>3190103560</t>
  </si>
  <si>
    <t>3190103561</t>
  </si>
  <si>
    <t>3190103563</t>
  </si>
  <si>
    <t>3190103564</t>
  </si>
  <si>
    <t>3190103565</t>
  </si>
  <si>
    <t>3190103576</t>
  </si>
  <si>
    <t>3190103599</t>
  </si>
  <si>
    <t>3190103601</t>
  </si>
  <si>
    <t>3190103605</t>
  </si>
  <si>
    <t>3190103609</t>
  </si>
  <si>
    <t>3190103612</t>
  </si>
  <si>
    <t>3190103613</t>
  </si>
  <si>
    <t>3190103783</t>
  </si>
  <si>
    <t>3190104114</t>
  </si>
  <si>
    <t>3190104426</t>
  </si>
  <si>
    <t>3190104550</t>
  </si>
  <si>
    <t>3190104601</t>
  </si>
  <si>
    <t>3190104718</t>
  </si>
  <si>
    <t>3190104719</t>
  </si>
  <si>
    <t>3190104720</t>
  </si>
  <si>
    <t>3190104770</t>
  </si>
  <si>
    <t>3190104782</t>
  </si>
  <si>
    <t>3190104816</t>
  </si>
  <si>
    <t>3190104817</t>
  </si>
  <si>
    <t>3190104818</t>
  </si>
  <si>
    <t>3190104819</t>
  </si>
  <si>
    <t>3190104820</t>
  </si>
  <si>
    <t>3190104821</t>
  </si>
  <si>
    <t>3190104822</t>
  </si>
  <si>
    <t>3190104864</t>
  </si>
  <si>
    <t>3190104879</t>
  </si>
  <si>
    <t>3190104910</t>
  </si>
  <si>
    <t>3190104912</t>
  </si>
  <si>
    <t>3190104913</t>
  </si>
  <si>
    <t>3190104914</t>
  </si>
  <si>
    <t>3190104915</t>
  </si>
  <si>
    <t>3190104917</t>
  </si>
  <si>
    <t>3190104960</t>
  </si>
  <si>
    <t>3190104992</t>
  </si>
  <si>
    <t>3190105065</t>
  </si>
  <si>
    <t>3190105154</t>
  </si>
  <si>
    <t>3190105194</t>
  </si>
  <si>
    <t>3190105195</t>
  </si>
  <si>
    <t>3190105226</t>
  </si>
  <si>
    <t>3190105315</t>
  </si>
  <si>
    <t>3190105316</t>
  </si>
  <si>
    <t>3190105342</t>
  </si>
  <si>
    <t>3190105355</t>
  </si>
  <si>
    <t>3190105394</t>
  </si>
  <si>
    <t>3190105401</t>
  </si>
  <si>
    <t>3190105410</t>
  </si>
  <si>
    <t>3190105421</t>
  </si>
  <si>
    <t>3190105446</t>
  </si>
  <si>
    <t>3190105447</t>
  </si>
  <si>
    <t>3190105490</t>
  </si>
  <si>
    <t>3190105491</t>
  </si>
  <si>
    <t>3190105492</t>
  </si>
  <si>
    <t>3190105493</t>
  </si>
  <si>
    <t>3190105494</t>
  </si>
  <si>
    <t>3190105496</t>
  </si>
  <si>
    <t>0.83</t>
  </si>
  <si>
    <t>3190105608</t>
  </si>
  <si>
    <t>3190105610</t>
  </si>
  <si>
    <t>3190105628</t>
  </si>
  <si>
    <t>3190105635</t>
  </si>
  <si>
    <t>3190105636</t>
  </si>
  <si>
    <t>3190105642</t>
  </si>
  <si>
    <t>3190105652</t>
  </si>
  <si>
    <t>3190105684</t>
  </si>
  <si>
    <t>3190105699</t>
  </si>
  <si>
    <t>3190105701</t>
  </si>
  <si>
    <t>3190105702</t>
  </si>
  <si>
    <t>3190105754</t>
  </si>
  <si>
    <t>3190105812</t>
  </si>
  <si>
    <t>3190105813</t>
  </si>
  <si>
    <t>3190105815</t>
  </si>
  <si>
    <t>3190105816</t>
  </si>
  <si>
    <t>3190105817</t>
  </si>
  <si>
    <t>0.78</t>
  </si>
  <si>
    <t>0.89</t>
  </si>
  <si>
    <t>3190105865</t>
  </si>
  <si>
    <t>3190105866</t>
  </si>
  <si>
    <t>3190105867</t>
  </si>
  <si>
    <t>3190106049</t>
  </si>
  <si>
    <t>3190106050</t>
  </si>
  <si>
    <t>3190106060</t>
  </si>
  <si>
    <t>3190106061</t>
  </si>
  <si>
    <t>3190106062</t>
  </si>
  <si>
    <t>3190106109</t>
  </si>
  <si>
    <t>3190106145</t>
  </si>
  <si>
    <t>3190106190</t>
  </si>
  <si>
    <t>3190106193</t>
  </si>
  <si>
    <t>3190106240</t>
  </si>
  <si>
    <t>3190106292</t>
  </si>
  <si>
    <t>3190106331</t>
  </si>
  <si>
    <t>学年综合值</t>
  </si>
  <si>
    <t>学年综合排名</t>
  </si>
  <si>
    <t>数学与应用数学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</si>
</sst>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A743-B9AD-43D2-9696-76594EADF085}">
  <dimension ref="A1:G72"/>
  <sheetViews>
    <sheetView workbookViewId="0">
      <selection activeCell="C17" sqref="C17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4.06640625" style="1" customWidth="1"/>
    <col min="4" max="4" width="12.53125" style="1" customWidth="1"/>
    <col min="5" max="5" width="13.9296875" style="1" bestFit="1" customWidth="1"/>
    <col min="6" max="6" width="12.33203125" style="1" customWidth="1"/>
    <col min="7" max="7" width="12" style="1" bestFit="1" customWidth="1"/>
    <col min="8" max="16384" width="9.06640625" style="1"/>
  </cols>
  <sheetData>
    <row r="1" spans="1:7" s="4" customFormat="1" ht="39.8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5" t="s">
        <v>176</v>
      </c>
      <c r="G1" s="5" t="s">
        <v>177</v>
      </c>
    </row>
    <row r="2" spans="1:7" x14ac:dyDescent="0.4">
      <c r="A2" s="5" t="s">
        <v>47</v>
      </c>
      <c r="B2" s="6">
        <v>52.5</v>
      </c>
      <c r="C2" s="6">
        <v>4.79</v>
      </c>
      <c r="D2" s="6">
        <v>4.72</v>
      </c>
      <c r="E2" s="5" t="s">
        <v>17</v>
      </c>
      <c r="F2" s="5">
        <f t="shared" ref="F2:F33" si="0">C2*0.5+D2*0.3+B2*0.01</f>
        <v>4.3360000000000003</v>
      </c>
      <c r="G2" s="5">
        <f t="shared" ref="G2:G33" si="1">RANK(F2,$F$2:$F$72)</f>
        <v>1</v>
      </c>
    </row>
    <row r="3" spans="1:7" x14ac:dyDescent="0.4">
      <c r="A3" s="5" t="s">
        <v>51</v>
      </c>
      <c r="B3" s="6">
        <v>51.5</v>
      </c>
      <c r="C3" s="6">
        <v>4.7300000000000004</v>
      </c>
      <c r="D3" s="6">
        <v>4.7300000000000004</v>
      </c>
      <c r="E3" s="5" t="s">
        <v>178</v>
      </c>
      <c r="F3" s="5">
        <f t="shared" si="0"/>
        <v>4.2990000000000004</v>
      </c>
      <c r="G3" s="5">
        <f t="shared" si="1"/>
        <v>2</v>
      </c>
    </row>
    <row r="4" spans="1:7" x14ac:dyDescent="0.4">
      <c r="A4" s="5" t="s">
        <v>102</v>
      </c>
      <c r="B4" s="6">
        <v>55</v>
      </c>
      <c r="C4" s="6">
        <v>4.59</v>
      </c>
      <c r="D4" s="6">
        <v>4.59</v>
      </c>
      <c r="E4" s="5" t="s">
        <v>178</v>
      </c>
      <c r="F4" s="5">
        <f t="shared" si="0"/>
        <v>4.2219999999999995</v>
      </c>
      <c r="G4" s="5">
        <f t="shared" si="1"/>
        <v>3</v>
      </c>
    </row>
    <row r="5" spans="1:7" x14ac:dyDescent="0.4">
      <c r="A5" s="5" t="s">
        <v>22</v>
      </c>
      <c r="B5" s="6">
        <v>50.5</v>
      </c>
      <c r="C5" s="6">
        <v>4.57</v>
      </c>
      <c r="D5" s="6">
        <v>4.5</v>
      </c>
      <c r="E5" s="5" t="s">
        <v>17</v>
      </c>
      <c r="F5" s="5">
        <f t="shared" si="0"/>
        <v>4.1399999999999997</v>
      </c>
      <c r="G5" s="5">
        <f t="shared" si="1"/>
        <v>4</v>
      </c>
    </row>
    <row r="6" spans="1:7" x14ac:dyDescent="0.4">
      <c r="A6" s="5" t="s">
        <v>25</v>
      </c>
      <c r="B6" s="6">
        <v>55</v>
      </c>
      <c r="C6" s="6">
        <v>4.5199999999999996</v>
      </c>
      <c r="D6" s="6">
        <v>4.37</v>
      </c>
      <c r="E6" s="5" t="s">
        <v>17</v>
      </c>
      <c r="F6" s="5">
        <f t="shared" si="0"/>
        <v>4.1209999999999996</v>
      </c>
      <c r="G6" s="5">
        <f t="shared" si="1"/>
        <v>5</v>
      </c>
    </row>
    <row r="7" spans="1:7" x14ac:dyDescent="0.4">
      <c r="A7" s="5" t="s">
        <v>39</v>
      </c>
      <c r="B7" s="6">
        <v>52</v>
      </c>
      <c r="C7" s="6">
        <v>4.49</v>
      </c>
      <c r="D7" s="6">
        <v>4.51</v>
      </c>
      <c r="E7" s="5" t="s">
        <v>17</v>
      </c>
      <c r="F7" s="5">
        <f t="shared" si="0"/>
        <v>4.1180000000000003</v>
      </c>
      <c r="G7" s="5">
        <f t="shared" si="1"/>
        <v>6</v>
      </c>
    </row>
    <row r="8" spans="1:7" x14ac:dyDescent="0.4">
      <c r="A8" s="5" t="s">
        <v>94</v>
      </c>
      <c r="B8" s="6">
        <v>53.5</v>
      </c>
      <c r="C8" s="6">
        <v>4.5</v>
      </c>
      <c r="D8" s="6">
        <v>4.43</v>
      </c>
      <c r="E8" s="5" t="s">
        <v>17</v>
      </c>
      <c r="F8" s="5">
        <f t="shared" si="0"/>
        <v>4.1139999999999999</v>
      </c>
      <c r="G8" s="5">
        <f t="shared" si="1"/>
        <v>7</v>
      </c>
    </row>
    <row r="9" spans="1:7" x14ac:dyDescent="0.4">
      <c r="A9" s="5" t="s">
        <v>114</v>
      </c>
      <c r="B9" s="6">
        <v>59.5</v>
      </c>
      <c r="C9" s="6">
        <v>4.3600000000000003</v>
      </c>
      <c r="D9" s="6">
        <v>4.32</v>
      </c>
      <c r="E9" s="5" t="s">
        <v>17</v>
      </c>
      <c r="F9" s="5">
        <f t="shared" si="0"/>
        <v>4.0709999999999997</v>
      </c>
      <c r="G9" s="5">
        <f t="shared" si="1"/>
        <v>8</v>
      </c>
    </row>
    <row r="10" spans="1:7" x14ac:dyDescent="0.4">
      <c r="A10" s="5" t="s">
        <v>135</v>
      </c>
      <c r="B10" s="6">
        <v>54</v>
      </c>
      <c r="C10" s="6">
        <v>4.4400000000000004</v>
      </c>
      <c r="D10" s="6">
        <v>4.34</v>
      </c>
      <c r="E10" s="5" t="s">
        <v>17</v>
      </c>
      <c r="F10" s="5">
        <f t="shared" si="0"/>
        <v>4.0620000000000003</v>
      </c>
      <c r="G10" s="5">
        <f t="shared" si="1"/>
        <v>9</v>
      </c>
    </row>
    <row r="11" spans="1:7" x14ac:dyDescent="0.4">
      <c r="A11" s="5" t="s">
        <v>91</v>
      </c>
      <c r="B11" s="6">
        <v>59.5</v>
      </c>
      <c r="C11" s="6">
        <v>4.29</v>
      </c>
      <c r="D11" s="6">
        <v>4.22</v>
      </c>
      <c r="E11" s="5" t="s">
        <v>17</v>
      </c>
      <c r="F11" s="5">
        <f t="shared" si="0"/>
        <v>4.0059999999999993</v>
      </c>
      <c r="G11" s="5">
        <f t="shared" si="1"/>
        <v>10</v>
      </c>
    </row>
    <row r="12" spans="1:7" x14ac:dyDescent="0.4">
      <c r="A12" s="5" t="s">
        <v>123</v>
      </c>
      <c r="B12" s="6">
        <v>56.5</v>
      </c>
      <c r="C12" s="6">
        <v>4.3099999999999996</v>
      </c>
      <c r="D12" s="6">
        <v>4.2300000000000004</v>
      </c>
      <c r="E12" s="5" t="s">
        <v>17</v>
      </c>
      <c r="F12" s="5">
        <f t="shared" si="0"/>
        <v>3.9889999999999999</v>
      </c>
      <c r="G12" s="5">
        <f t="shared" si="1"/>
        <v>11</v>
      </c>
    </row>
    <row r="13" spans="1:7" x14ac:dyDescent="0.4">
      <c r="A13" s="5" t="s">
        <v>82</v>
      </c>
      <c r="B13" s="6">
        <v>48.5</v>
      </c>
      <c r="C13" s="6">
        <v>4.3600000000000003</v>
      </c>
      <c r="D13" s="6">
        <v>4.3600000000000003</v>
      </c>
      <c r="E13" s="5" t="s">
        <v>17</v>
      </c>
      <c r="F13" s="5">
        <f t="shared" si="0"/>
        <v>3.9730000000000003</v>
      </c>
      <c r="G13" s="5">
        <f t="shared" si="1"/>
        <v>12</v>
      </c>
    </row>
    <row r="14" spans="1:7" x14ac:dyDescent="0.4">
      <c r="A14" s="5" t="s">
        <v>44</v>
      </c>
      <c r="B14" s="6">
        <v>48.5</v>
      </c>
      <c r="C14" s="6">
        <v>4.32</v>
      </c>
      <c r="D14" s="6">
        <v>4.34</v>
      </c>
      <c r="E14" s="5" t="s">
        <v>17</v>
      </c>
      <c r="F14" s="5">
        <f t="shared" si="0"/>
        <v>3.9469999999999996</v>
      </c>
      <c r="G14" s="5">
        <f t="shared" si="1"/>
        <v>13</v>
      </c>
    </row>
    <row r="15" spans="1:7" x14ac:dyDescent="0.4">
      <c r="A15" s="5" t="s">
        <v>58</v>
      </c>
      <c r="B15" s="6">
        <v>47.5</v>
      </c>
      <c r="C15" s="6">
        <v>4.33</v>
      </c>
      <c r="D15" s="6">
        <v>4.33</v>
      </c>
      <c r="E15" s="5" t="s">
        <v>17</v>
      </c>
      <c r="F15" s="5">
        <f t="shared" si="0"/>
        <v>3.9390000000000001</v>
      </c>
      <c r="G15" s="5">
        <f t="shared" si="1"/>
        <v>14</v>
      </c>
    </row>
    <row r="16" spans="1:7" x14ac:dyDescent="0.4">
      <c r="A16" s="5" t="s">
        <v>133</v>
      </c>
      <c r="B16" s="6">
        <v>43.5</v>
      </c>
      <c r="C16" s="6">
        <v>4.3499999999999996</v>
      </c>
      <c r="D16" s="6">
        <v>4.2300000000000004</v>
      </c>
      <c r="E16" s="5" t="s">
        <v>17</v>
      </c>
      <c r="F16" s="5">
        <f t="shared" si="0"/>
        <v>3.879</v>
      </c>
      <c r="G16" s="5">
        <f t="shared" si="1"/>
        <v>15</v>
      </c>
    </row>
    <row r="17" spans="1:7" x14ac:dyDescent="0.4">
      <c r="A17" s="5" t="s">
        <v>81</v>
      </c>
      <c r="B17" s="6">
        <v>58</v>
      </c>
      <c r="C17" s="6">
        <v>4.0999999999999996</v>
      </c>
      <c r="D17" s="6">
        <v>4.12</v>
      </c>
      <c r="E17" s="5" t="s">
        <v>17</v>
      </c>
      <c r="F17" s="5">
        <f t="shared" si="0"/>
        <v>3.8659999999999997</v>
      </c>
      <c r="G17" s="5">
        <f t="shared" si="1"/>
        <v>16</v>
      </c>
    </row>
    <row r="18" spans="1:7" x14ac:dyDescent="0.4">
      <c r="A18" s="5" t="s">
        <v>88</v>
      </c>
      <c r="B18" s="6">
        <v>53.5</v>
      </c>
      <c r="C18" s="6">
        <v>4.1399999999999997</v>
      </c>
      <c r="D18" s="6">
        <v>4.1900000000000004</v>
      </c>
      <c r="E18" s="5" t="s">
        <v>17</v>
      </c>
      <c r="F18" s="5">
        <f t="shared" si="0"/>
        <v>3.8620000000000001</v>
      </c>
      <c r="G18" s="5">
        <f t="shared" si="1"/>
        <v>17</v>
      </c>
    </row>
    <row r="19" spans="1:7" x14ac:dyDescent="0.4">
      <c r="A19" s="5" t="s">
        <v>101</v>
      </c>
      <c r="B19" s="6">
        <v>58.5</v>
      </c>
      <c r="C19" s="6">
        <v>4.1100000000000003</v>
      </c>
      <c r="D19" s="6">
        <v>4.07</v>
      </c>
      <c r="E19" s="5" t="s">
        <v>17</v>
      </c>
      <c r="F19" s="5">
        <f t="shared" si="0"/>
        <v>3.8610000000000002</v>
      </c>
      <c r="G19" s="5">
        <f t="shared" si="1"/>
        <v>18</v>
      </c>
    </row>
    <row r="20" spans="1:7" x14ac:dyDescent="0.4">
      <c r="A20" s="5" t="s">
        <v>143</v>
      </c>
      <c r="B20" s="6">
        <v>54</v>
      </c>
      <c r="C20" s="6">
        <v>4.18</v>
      </c>
      <c r="D20" s="6">
        <v>4.01</v>
      </c>
      <c r="E20" s="5" t="s">
        <v>17</v>
      </c>
      <c r="F20" s="5">
        <f t="shared" si="0"/>
        <v>3.8329999999999997</v>
      </c>
      <c r="G20" s="5">
        <f t="shared" si="1"/>
        <v>19</v>
      </c>
    </row>
    <row r="21" spans="1:7" x14ac:dyDescent="0.4">
      <c r="A21" s="5" t="s">
        <v>86</v>
      </c>
      <c r="B21" s="6">
        <v>48</v>
      </c>
      <c r="C21" s="6">
        <v>4.16</v>
      </c>
      <c r="D21" s="6">
        <v>4.24</v>
      </c>
      <c r="E21" s="5" t="s">
        <v>17</v>
      </c>
      <c r="F21" s="5">
        <f t="shared" si="0"/>
        <v>3.8320000000000003</v>
      </c>
      <c r="G21" s="5">
        <f t="shared" si="1"/>
        <v>20</v>
      </c>
    </row>
    <row r="22" spans="1:7" x14ac:dyDescent="0.4">
      <c r="A22" s="5" t="s">
        <v>27</v>
      </c>
      <c r="B22" s="6">
        <v>51.5</v>
      </c>
      <c r="C22" s="6">
        <v>4.16</v>
      </c>
      <c r="D22" s="6">
        <v>4.0999999999999996</v>
      </c>
      <c r="E22" s="5" t="s">
        <v>17</v>
      </c>
      <c r="F22" s="5">
        <f t="shared" si="0"/>
        <v>3.8249999999999997</v>
      </c>
      <c r="G22" s="5">
        <f t="shared" si="1"/>
        <v>21</v>
      </c>
    </row>
    <row r="23" spans="1:7" x14ac:dyDescent="0.4">
      <c r="A23" s="5" t="s">
        <v>127</v>
      </c>
      <c r="B23" s="6">
        <v>53</v>
      </c>
      <c r="C23" s="6">
        <v>4.1100000000000003</v>
      </c>
      <c r="D23" s="6">
        <v>4.04</v>
      </c>
      <c r="E23" s="5" t="s">
        <v>17</v>
      </c>
      <c r="F23" s="5">
        <f t="shared" si="0"/>
        <v>3.7970000000000006</v>
      </c>
      <c r="G23" s="5">
        <f t="shared" si="1"/>
        <v>22</v>
      </c>
    </row>
    <row r="24" spans="1:7" x14ac:dyDescent="0.4">
      <c r="A24" s="5" t="s">
        <v>113</v>
      </c>
      <c r="B24" s="6">
        <v>52.5</v>
      </c>
      <c r="C24" s="6">
        <v>4.05</v>
      </c>
      <c r="D24" s="6">
        <v>4.0999999999999996</v>
      </c>
      <c r="E24" s="5" t="s">
        <v>17</v>
      </c>
      <c r="F24" s="5">
        <f t="shared" si="0"/>
        <v>3.78</v>
      </c>
      <c r="G24" s="5">
        <f t="shared" si="1"/>
        <v>23</v>
      </c>
    </row>
    <row r="25" spans="1:7" x14ac:dyDescent="0.4">
      <c r="A25" s="5" t="s">
        <v>163</v>
      </c>
      <c r="B25" s="6">
        <v>51.5</v>
      </c>
      <c r="C25" s="6">
        <v>4.17</v>
      </c>
      <c r="D25" s="6">
        <v>3.9</v>
      </c>
      <c r="E25" s="5" t="s">
        <v>17</v>
      </c>
      <c r="F25" s="5">
        <f t="shared" si="0"/>
        <v>3.77</v>
      </c>
      <c r="G25" s="5">
        <f t="shared" si="1"/>
        <v>24</v>
      </c>
    </row>
    <row r="26" spans="1:7" x14ac:dyDescent="0.4">
      <c r="A26" s="5" t="s">
        <v>66</v>
      </c>
      <c r="B26" s="6">
        <v>52.5</v>
      </c>
      <c r="C26" s="6">
        <v>4.04</v>
      </c>
      <c r="D26" s="6">
        <v>4.03</v>
      </c>
      <c r="E26" s="5" t="s">
        <v>17</v>
      </c>
      <c r="F26" s="5">
        <f t="shared" si="0"/>
        <v>3.754</v>
      </c>
      <c r="G26" s="5">
        <f t="shared" si="1"/>
        <v>25</v>
      </c>
    </row>
    <row r="27" spans="1:7" x14ac:dyDescent="0.4">
      <c r="A27" s="5" t="s">
        <v>28</v>
      </c>
      <c r="B27" s="6">
        <v>55</v>
      </c>
      <c r="C27" s="6">
        <v>3.95</v>
      </c>
      <c r="D27" s="6">
        <v>4.0199999999999996</v>
      </c>
      <c r="E27" s="5" t="s">
        <v>17</v>
      </c>
      <c r="F27" s="5">
        <f t="shared" si="0"/>
        <v>3.7309999999999999</v>
      </c>
      <c r="G27" s="5">
        <f t="shared" si="1"/>
        <v>26</v>
      </c>
    </row>
    <row r="28" spans="1:7" x14ac:dyDescent="0.4">
      <c r="A28" s="5" t="s">
        <v>56</v>
      </c>
      <c r="B28" s="6">
        <v>44</v>
      </c>
      <c r="C28" s="6">
        <v>4.12</v>
      </c>
      <c r="D28" s="6">
        <v>4.08</v>
      </c>
      <c r="E28" s="5" t="s">
        <v>17</v>
      </c>
      <c r="F28" s="5">
        <f t="shared" si="0"/>
        <v>3.7239999999999998</v>
      </c>
      <c r="G28" s="5">
        <f t="shared" si="1"/>
        <v>27</v>
      </c>
    </row>
    <row r="29" spans="1:7" x14ac:dyDescent="0.4">
      <c r="A29" s="5" t="s">
        <v>98</v>
      </c>
      <c r="B29" s="6">
        <v>46.5</v>
      </c>
      <c r="C29" s="6">
        <v>4.07</v>
      </c>
      <c r="D29" s="6">
        <v>3.94</v>
      </c>
      <c r="E29" s="5" t="s">
        <v>17</v>
      </c>
      <c r="F29" s="5">
        <f t="shared" si="0"/>
        <v>3.6819999999999999</v>
      </c>
      <c r="G29" s="5">
        <f t="shared" si="1"/>
        <v>28</v>
      </c>
    </row>
    <row r="30" spans="1:7" x14ac:dyDescent="0.4">
      <c r="A30" s="5" t="s">
        <v>41</v>
      </c>
      <c r="B30" s="6">
        <v>62</v>
      </c>
      <c r="C30" s="6">
        <v>3.86</v>
      </c>
      <c r="D30" s="6">
        <v>3.76</v>
      </c>
      <c r="E30" s="5" t="s">
        <v>17</v>
      </c>
      <c r="F30" s="5">
        <f t="shared" si="0"/>
        <v>3.6779999999999999</v>
      </c>
      <c r="G30" s="5">
        <f t="shared" si="1"/>
        <v>29</v>
      </c>
    </row>
    <row r="31" spans="1:7" x14ac:dyDescent="0.4">
      <c r="A31" s="5" t="s">
        <v>148</v>
      </c>
      <c r="B31" s="6">
        <v>47</v>
      </c>
      <c r="C31" s="6">
        <v>3.84</v>
      </c>
      <c r="D31" s="6">
        <v>3.81</v>
      </c>
      <c r="E31" s="5" t="s">
        <v>17</v>
      </c>
      <c r="F31" s="5">
        <f t="shared" si="0"/>
        <v>3.5329999999999999</v>
      </c>
      <c r="G31" s="5">
        <f t="shared" si="1"/>
        <v>30</v>
      </c>
    </row>
    <row r="32" spans="1:7" x14ac:dyDescent="0.4">
      <c r="A32" s="5" t="s">
        <v>23</v>
      </c>
      <c r="B32" s="6">
        <v>50.5</v>
      </c>
      <c r="C32" s="6">
        <v>3.76</v>
      </c>
      <c r="D32" s="6">
        <v>3.81</v>
      </c>
      <c r="E32" s="5" t="s">
        <v>17</v>
      </c>
      <c r="F32" s="5">
        <f t="shared" si="0"/>
        <v>3.5279999999999996</v>
      </c>
      <c r="G32" s="5">
        <f t="shared" si="1"/>
        <v>31</v>
      </c>
    </row>
    <row r="33" spans="1:7" x14ac:dyDescent="0.4">
      <c r="A33" s="5" t="s">
        <v>117</v>
      </c>
      <c r="B33" s="6">
        <v>45.5</v>
      </c>
      <c r="C33" s="6">
        <v>3.77</v>
      </c>
      <c r="D33" s="6">
        <v>3.91</v>
      </c>
      <c r="E33" s="5" t="s">
        <v>17</v>
      </c>
      <c r="F33" s="5">
        <f t="shared" si="0"/>
        <v>3.5129999999999999</v>
      </c>
      <c r="G33" s="5">
        <f t="shared" si="1"/>
        <v>32</v>
      </c>
    </row>
    <row r="34" spans="1:7" x14ac:dyDescent="0.4">
      <c r="A34" s="5" t="s">
        <v>126</v>
      </c>
      <c r="B34" s="6">
        <v>48</v>
      </c>
      <c r="C34" s="6">
        <v>3.79</v>
      </c>
      <c r="D34" s="6">
        <v>3.58</v>
      </c>
      <c r="E34" s="5" t="s">
        <v>17</v>
      </c>
      <c r="F34" s="5">
        <f t="shared" ref="F34:F65" si="2">C34*0.5+D34*0.3+B34*0.01</f>
        <v>3.4490000000000003</v>
      </c>
      <c r="G34" s="5">
        <f t="shared" ref="G34:G65" si="3">RANK(F34,$F$2:$F$72)</f>
        <v>33</v>
      </c>
    </row>
    <row r="35" spans="1:7" x14ac:dyDescent="0.4">
      <c r="A35" s="5" t="s">
        <v>125</v>
      </c>
      <c r="B35" s="6">
        <v>56</v>
      </c>
      <c r="C35" s="6">
        <v>3.45</v>
      </c>
      <c r="D35" s="6">
        <v>3.52</v>
      </c>
      <c r="E35" s="5" t="s">
        <v>17</v>
      </c>
      <c r="F35" s="5">
        <f t="shared" si="2"/>
        <v>3.3410000000000002</v>
      </c>
      <c r="G35" s="5">
        <f t="shared" si="3"/>
        <v>34</v>
      </c>
    </row>
    <row r="36" spans="1:7" x14ac:dyDescent="0.4">
      <c r="A36" s="5" t="s">
        <v>152</v>
      </c>
      <c r="B36" s="6">
        <v>45.5</v>
      </c>
      <c r="C36" s="6">
        <v>3.49</v>
      </c>
      <c r="D36" s="6">
        <v>3.54</v>
      </c>
      <c r="E36" s="5" t="s">
        <v>17</v>
      </c>
      <c r="F36" s="5">
        <f t="shared" si="2"/>
        <v>3.2620000000000005</v>
      </c>
      <c r="G36" s="5">
        <f t="shared" si="3"/>
        <v>35</v>
      </c>
    </row>
    <row r="37" spans="1:7" x14ac:dyDescent="0.4">
      <c r="A37" s="5" t="s">
        <v>77</v>
      </c>
      <c r="B37" s="6">
        <v>48</v>
      </c>
      <c r="C37" s="6">
        <v>3.44</v>
      </c>
      <c r="D37" s="6">
        <v>3.5</v>
      </c>
      <c r="E37" s="5" t="s">
        <v>17</v>
      </c>
      <c r="F37" s="5">
        <f t="shared" si="2"/>
        <v>3.25</v>
      </c>
      <c r="G37" s="5">
        <f t="shared" si="3"/>
        <v>36</v>
      </c>
    </row>
    <row r="38" spans="1:7" x14ac:dyDescent="0.4">
      <c r="A38" s="5" t="s">
        <v>154</v>
      </c>
      <c r="B38" s="6">
        <v>49.5</v>
      </c>
      <c r="C38" s="6">
        <v>3.23</v>
      </c>
      <c r="D38" s="6">
        <v>3.44</v>
      </c>
      <c r="E38" s="5" t="s">
        <v>17</v>
      </c>
      <c r="F38" s="5">
        <f t="shared" si="2"/>
        <v>3.1420000000000003</v>
      </c>
      <c r="G38" s="5">
        <f t="shared" si="3"/>
        <v>37</v>
      </c>
    </row>
    <row r="39" spans="1:7" x14ac:dyDescent="0.4">
      <c r="A39" s="5" t="s">
        <v>122</v>
      </c>
      <c r="B39" s="6">
        <v>48.5</v>
      </c>
      <c r="C39" s="6">
        <v>3.34</v>
      </c>
      <c r="D39" s="6">
        <v>3.29</v>
      </c>
      <c r="E39" s="5" t="s">
        <v>17</v>
      </c>
      <c r="F39" s="5">
        <f t="shared" si="2"/>
        <v>3.1419999999999999</v>
      </c>
      <c r="G39" s="5">
        <f t="shared" si="3"/>
        <v>38</v>
      </c>
    </row>
    <row r="40" spans="1:7" x14ac:dyDescent="0.4">
      <c r="A40" s="5" t="s">
        <v>30</v>
      </c>
      <c r="B40" s="6">
        <v>44</v>
      </c>
      <c r="C40" s="6">
        <v>3.25</v>
      </c>
      <c r="D40" s="6">
        <v>3.55</v>
      </c>
      <c r="E40" s="5" t="s">
        <v>17</v>
      </c>
      <c r="F40" s="5">
        <f t="shared" si="2"/>
        <v>3.13</v>
      </c>
      <c r="G40" s="5">
        <f t="shared" si="3"/>
        <v>39</v>
      </c>
    </row>
    <row r="41" spans="1:7" x14ac:dyDescent="0.4">
      <c r="A41" s="5" t="s">
        <v>60</v>
      </c>
      <c r="B41" s="6">
        <v>46.5</v>
      </c>
      <c r="C41" s="6">
        <v>3.26</v>
      </c>
      <c r="D41" s="6">
        <v>3.36</v>
      </c>
      <c r="E41" s="5" t="s">
        <v>17</v>
      </c>
      <c r="F41" s="5">
        <f t="shared" si="2"/>
        <v>3.1029999999999998</v>
      </c>
      <c r="G41" s="5">
        <f t="shared" si="3"/>
        <v>40</v>
      </c>
    </row>
    <row r="42" spans="1:7" x14ac:dyDescent="0.4">
      <c r="A42" s="5" t="s">
        <v>32</v>
      </c>
      <c r="B42" s="6">
        <v>51</v>
      </c>
      <c r="C42" s="6">
        <v>3.18</v>
      </c>
      <c r="D42" s="6">
        <v>3.25</v>
      </c>
      <c r="E42" s="5" t="s">
        <v>17</v>
      </c>
      <c r="F42" s="5">
        <f t="shared" si="2"/>
        <v>3.0750000000000002</v>
      </c>
      <c r="G42" s="5">
        <f t="shared" si="3"/>
        <v>41</v>
      </c>
    </row>
    <row r="43" spans="1:7" x14ac:dyDescent="0.4">
      <c r="A43" s="5" t="s">
        <v>93</v>
      </c>
      <c r="B43" s="6">
        <v>50.5</v>
      </c>
      <c r="C43" s="6">
        <v>3.09</v>
      </c>
      <c r="D43" s="6">
        <v>3.16</v>
      </c>
      <c r="E43" s="5" t="s">
        <v>17</v>
      </c>
      <c r="F43" s="5">
        <f t="shared" si="2"/>
        <v>2.9979999999999998</v>
      </c>
      <c r="G43" s="5">
        <f t="shared" si="3"/>
        <v>42</v>
      </c>
    </row>
    <row r="44" spans="1:7" x14ac:dyDescent="0.4">
      <c r="A44" s="5" t="s">
        <v>33</v>
      </c>
      <c r="B44" s="6">
        <v>47.5</v>
      </c>
      <c r="C44" s="6">
        <v>2.95</v>
      </c>
      <c r="D44" s="6">
        <v>3.06</v>
      </c>
      <c r="E44" s="5" t="s">
        <v>17</v>
      </c>
      <c r="F44" s="5">
        <f t="shared" si="2"/>
        <v>2.8679999999999999</v>
      </c>
      <c r="G44" s="5">
        <f t="shared" si="3"/>
        <v>43</v>
      </c>
    </row>
    <row r="45" spans="1:7" x14ac:dyDescent="0.4">
      <c r="A45" s="5" t="s">
        <v>173</v>
      </c>
      <c r="B45" s="6">
        <v>54.5</v>
      </c>
      <c r="C45" s="6">
        <v>2.79</v>
      </c>
      <c r="D45" s="6">
        <v>2.9</v>
      </c>
      <c r="E45" s="5" t="s">
        <v>17</v>
      </c>
      <c r="F45" s="5">
        <f t="shared" si="2"/>
        <v>2.81</v>
      </c>
      <c r="G45" s="5">
        <f t="shared" si="3"/>
        <v>44</v>
      </c>
    </row>
    <row r="46" spans="1:7" x14ac:dyDescent="0.4">
      <c r="A46" s="5" t="s">
        <v>168</v>
      </c>
      <c r="B46" s="6">
        <v>47</v>
      </c>
      <c r="C46" s="6">
        <v>2.83</v>
      </c>
      <c r="D46" s="6">
        <v>3.01</v>
      </c>
      <c r="E46" s="5" t="s">
        <v>17</v>
      </c>
      <c r="F46" s="5">
        <f t="shared" si="2"/>
        <v>2.7880000000000003</v>
      </c>
      <c r="G46" s="5">
        <f t="shared" si="3"/>
        <v>45</v>
      </c>
    </row>
    <row r="47" spans="1:7" x14ac:dyDescent="0.4">
      <c r="A47" s="5" t="s">
        <v>65</v>
      </c>
      <c r="B47" s="6">
        <v>62</v>
      </c>
      <c r="C47" s="6">
        <v>2.67</v>
      </c>
      <c r="D47" s="6">
        <v>2.56</v>
      </c>
      <c r="E47" s="5" t="s">
        <v>17</v>
      </c>
      <c r="F47" s="5">
        <f t="shared" si="2"/>
        <v>2.7229999999999999</v>
      </c>
      <c r="G47" s="5">
        <f t="shared" si="3"/>
        <v>46</v>
      </c>
    </row>
    <row r="48" spans="1:7" x14ac:dyDescent="0.4">
      <c r="A48" s="5" t="s">
        <v>129</v>
      </c>
      <c r="B48" s="6">
        <v>48</v>
      </c>
      <c r="C48" s="6">
        <v>2.75</v>
      </c>
      <c r="D48" s="6">
        <v>2.8</v>
      </c>
      <c r="E48" s="5" t="s">
        <v>17</v>
      </c>
      <c r="F48" s="5">
        <f t="shared" si="2"/>
        <v>2.6949999999999998</v>
      </c>
      <c r="G48" s="5">
        <f t="shared" si="3"/>
        <v>47</v>
      </c>
    </row>
    <row r="49" spans="1:7" x14ac:dyDescent="0.4">
      <c r="A49" s="5" t="s">
        <v>107</v>
      </c>
      <c r="B49" s="6">
        <v>44.5</v>
      </c>
      <c r="C49" s="6">
        <v>2.63</v>
      </c>
      <c r="D49" s="6">
        <v>2.72</v>
      </c>
      <c r="E49" s="5" t="s">
        <v>17</v>
      </c>
      <c r="F49" s="5">
        <f t="shared" si="2"/>
        <v>2.5760000000000001</v>
      </c>
      <c r="G49" s="5">
        <f t="shared" si="3"/>
        <v>48</v>
      </c>
    </row>
    <row r="50" spans="1:7" x14ac:dyDescent="0.4">
      <c r="A50" s="5" t="s">
        <v>52</v>
      </c>
      <c r="B50" s="6">
        <v>42</v>
      </c>
      <c r="C50" s="6">
        <v>2.6</v>
      </c>
      <c r="D50" s="6">
        <v>2.72</v>
      </c>
      <c r="E50" s="5" t="s">
        <v>17</v>
      </c>
      <c r="F50" s="5">
        <f t="shared" si="2"/>
        <v>2.536</v>
      </c>
      <c r="G50" s="5">
        <f t="shared" si="3"/>
        <v>49</v>
      </c>
    </row>
    <row r="51" spans="1:7" x14ac:dyDescent="0.4">
      <c r="A51" s="5" t="s">
        <v>170</v>
      </c>
      <c r="B51" s="6">
        <v>49</v>
      </c>
      <c r="C51" s="6">
        <v>2.38</v>
      </c>
      <c r="D51" s="6">
        <v>2.83</v>
      </c>
      <c r="E51" s="5" t="s">
        <v>17</v>
      </c>
      <c r="F51" s="5">
        <f t="shared" si="2"/>
        <v>2.5289999999999999</v>
      </c>
      <c r="G51" s="5">
        <f t="shared" si="3"/>
        <v>50</v>
      </c>
    </row>
    <row r="52" spans="1:7" x14ac:dyDescent="0.4">
      <c r="A52" s="5" t="s">
        <v>151</v>
      </c>
      <c r="B52" s="6">
        <v>42</v>
      </c>
      <c r="C52" s="6">
        <v>2.52</v>
      </c>
      <c r="D52" s="6">
        <v>2.69</v>
      </c>
      <c r="E52" s="5" t="s">
        <v>17</v>
      </c>
      <c r="F52" s="5">
        <f t="shared" si="2"/>
        <v>2.4870000000000001</v>
      </c>
      <c r="G52" s="5">
        <f t="shared" si="3"/>
        <v>51</v>
      </c>
    </row>
    <row r="53" spans="1:7" x14ac:dyDescent="0.4">
      <c r="A53" s="5" t="s">
        <v>128</v>
      </c>
      <c r="B53" s="6">
        <v>45.5</v>
      </c>
      <c r="C53" s="6">
        <v>2.54</v>
      </c>
      <c r="D53" s="6">
        <v>2.5099999999999998</v>
      </c>
      <c r="E53" s="5" t="s">
        <v>17</v>
      </c>
      <c r="F53" s="5">
        <f t="shared" si="2"/>
        <v>2.4779999999999998</v>
      </c>
      <c r="G53" s="5">
        <f t="shared" si="3"/>
        <v>52</v>
      </c>
    </row>
    <row r="54" spans="1:7" x14ac:dyDescent="0.4">
      <c r="A54" s="5" t="s">
        <v>96</v>
      </c>
      <c r="B54" s="6">
        <v>61</v>
      </c>
      <c r="C54" s="6">
        <v>2.14</v>
      </c>
      <c r="D54" s="6">
        <v>2.5499999999999998</v>
      </c>
      <c r="E54" s="5" t="s">
        <v>17</v>
      </c>
      <c r="F54" s="5">
        <f t="shared" si="2"/>
        <v>2.4449999999999998</v>
      </c>
      <c r="G54" s="5">
        <f t="shared" si="3"/>
        <v>53</v>
      </c>
    </row>
    <row r="55" spans="1:7" x14ac:dyDescent="0.4">
      <c r="A55" s="5" t="s">
        <v>100</v>
      </c>
      <c r="B55" s="6">
        <v>41</v>
      </c>
      <c r="C55" s="6">
        <v>2.36</v>
      </c>
      <c r="D55" s="6">
        <v>2.5</v>
      </c>
      <c r="E55" s="5" t="s">
        <v>17</v>
      </c>
      <c r="F55" s="5">
        <f t="shared" si="2"/>
        <v>2.34</v>
      </c>
      <c r="G55" s="5">
        <f t="shared" si="3"/>
        <v>54</v>
      </c>
    </row>
    <row r="56" spans="1:7" x14ac:dyDescent="0.4">
      <c r="A56" s="5" t="s">
        <v>87</v>
      </c>
      <c r="B56" s="6">
        <v>35.5</v>
      </c>
      <c r="C56" s="6">
        <v>2.41</v>
      </c>
      <c r="D56" s="6">
        <v>2.59</v>
      </c>
      <c r="E56" s="5" t="s">
        <v>17</v>
      </c>
      <c r="F56" s="5">
        <f t="shared" si="2"/>
        <v>2.3369999999999997</v>
      </c>
      <c r="G56" s="5">
        <f t="shared" si="3"/>
        <v>55</v>
      </c>
    </row>
    <row r="57" spans="1:7" x14ac:dyDescent="0.4">
      <c r="A57" s="5" t="s">
        <v>118</v>
      </c>
      <c r="B57" s="6">
        <v>22</v>
      </c>
      <c r="C57" s="6">
        <v>2.4300000000000002</v>
      </c>
      <c r="D57" s="6">
        <v>2.56</v>
      </c>
      <c r="E57" s="5" t="s">
        <v>17</v>
      </c>
      <c r="F57" s="5">
        <f t="shared" si="2"/>
        <v>2.2030000000000003</v>
      </c>
      <c r="G57" s="5">
        <f t="shared" si="3"/>
        <v>56</v>
      </c>
    </row>
    <row r="58" spans="1:7" x14ac:dyDescent="0.4">
      <c r="A58" s="5" t="s">
        <v>147</v>
      </c>
      <c r="B58" s="6">
        <v>35</v>
      </c>
      <c r="C58" s="6">
        <v>2.3199999999999998</v>
      </c>
      <c r="D58" s="6">
        <v>2.2999999999999998</v>
      </c>
      <c r="E58" s="5" t="s">
        <v>17</v>
      </c>
      <c r="F58" s="5">
        <f t="shared" si="2"/>
        <v>2.1999999999999997</v>
      </c>
      <c r="G58" s="5">
        <f t="shared" si="3"/>
        <v>57</v>
      </c>
    </row>
    <row r="59" spans="1:7" x14ac:dyDescent="0.4">
      <c r="A59" s="5" t="s">
        <v>121</v>
      </c>
      <c r="B59" s="6">
        <v>49</v>
      </c>
      <c r="C59" s="6">
        <v>1.89</v>
      </c>
      <c r="D59" s="6">
        <v>2.25</v>
      </c>
      <c r="E59" s="5" t="s">
        <v>17</v>
      </c>
      <c r="F59" s="5">
        <f t="shared" si="2"/>
        <v>2.11</v>
      </c>
      <c r="G59" s="5">
        <f t="shared" si="3"/>
        <v>58</v>
      </c>
    </row>
    <row r="60" spans="1:7" x14ac:dyDescent="0.4">
      <c r="A60" s="5" t="s">
        <v>34</v>
      </c>
      <c r="B60" s="6">
        <v>37.5</v>
      </c>
      <c r="C60" s="6">
        <v>1.99</v>
      </c>
      <c r="D60" s="6">
        <v>2.38</v>
      </c>
      <c r="E60" s="5" t="s">
        <v>17</v>
      </c>
      <c r="F60" s="5">
        <f t="shared" si="2"/>
        <v>2.0840000000000001</v>
      </c>
      <c r="G60" s="5">
        <f t="shared" si="3"/>
        <v>59</v>
      </c>
    </row>
    <row r="61" spans="1:7" x14ac:dyDescent="0.4">
      <c r="A61" s="5" t="s">
        <v>145</v>
      </c>
      <c r="B61" s="6">
        <v>40.5</v>
      </c>
      <c r="C61" s="6">
        <v>1.64</v>
      </c>
      <c r="D61" s="6">
        <v>1.95</v>
      </c>
      <c r="E61" s="5" t="s">
        <v>17</v>
      </c>
      <c r="F61" s="5">
        <f t="shared" si="2"/>
        <v>1.8099999999999998</v>
      </c>
      <c r="G61" s="5">
        <f t="shared" si="3"/>
        <v>60</v>
      </c>
    </row>
    <row r="62" spans="1:7" x14ac:dyDescent="0.4">
      <c r="A62" s="5" t="s">
        <v>171</v>
      </c>
      <c r="B62" s="6">
        <v>45</v>
      </c>
      <c r="C62" s="6">
        <v>1.48</v>
      </c>
      <c r="D62" s="6">
        <v>1.76</v>
      </c>
      <c r="E62" s="5" t="s">
        <v>17</v>
      </c>
      <c r="F62" s="5">
        <f t="shared" si="2"/>
        <v>1.718</v>
      </c>
      <c r="G62" s="5">
        <f t="shared" si="3"/>
        <v>61</v>
      </c>
    </row>
    <row r="63" spans="1:7" x14ac:dyDescent="0.4">
      <c r="A63" s="5" t="s">
        <v>35</v>
      </c>
      <c r="B63" s="6">
        <v>34.5</v>
      </c>
      <c r="C63" s="6">
        <v>1.52</v>
      </c>
      <c r="D63" s="6">
        <v>1.99</v>
      </c>
      <c r="E63" s="5" t="s">
        <v>17</v>
      </c>
      <c r="F63" s="5">
        <f t="shared" si="2"/>
        <v>1.702</v>
      </c>
      <c r="G63" s="5">
        <f t="shared" si="3"/>
        <v>62</v>
      </c>
    </row>
    <row r="64" spans="1:7" x14ac:dyDescent="0.4">
      <c r="A64" s="5" t="s">
        <v>172</v>
      </c>
      <c r="B64" s="6">
        <v>39</v>
      </c>
      <c r="C64" s="6">
        <v>1.6</v>
      </c>
      <c r="D64" s="6">
        <v>1.68</v>
      </c>
      <c r="E64" s="5" t="s">
        <v>17</v>
      </c>
      <c r="F64" s="5">
        <f t="shared" si="2"/>
        <v>1.694</v>
      </c>
      <c r="G64" s="5">
        <f t="shared" si="3"/>
        <v>63</v>
      </c>
    </row>
    <row r="65" spans="1:7" x14ac:dyDescent="0.4">
      <c r="A65" s="5" t="s">
        <v>174</v>
      </c>
      <c r="B65" s="6">
        <v>27</v>
      </c>
      <c r="C65" s="6">
        <v>1.54</v>
      </c>
      <c r="D65" s="6">
        <v>1.7</v>
      </c>
      <c r="E65" s="5" t="s">
        <v>17</v>
      </c>
      <c r="F65" s="5">
        <f t="shared" si="2"/>
        <v>1.55</v>
      </c>
      <c r="G65" s="5">
        <f t="shared" si="3"/>
        <v>64</v>
      </c>
    </row>
    <row r="66" spans="1:7" x14ac:dyDescent="0.4">
      <c r="A66" s="5" t="s">
        <v>85</v>
      </c>
      <c r="B66" s="6">
        <v>28.5</v>
      </c>
      <c r="C66" s="6">
        <v>1.1200000000000001</v>
      </c>
      <c r="D66" s="6">
        <v>1.67</v>
      </c>
      <c r="E66" s="5" t="s">
        <v>17</v>
      </c>
      <c r="F66" s="5">
        <f t="shared" ref="F66:F72" si="4">C66*0.5+D66*0.3+B66*0.01</f>
        <v>1.3460000000000001</v>
      </c>
      <c r="G66" s="5">
        <f t="shared" ref="G66:G72" si="5">RANK(F66,$F$2:$F$72)</f>
        <v>65</v>
      </c>
    </row>
    <row r="67" spans="1:7" x14ac:dyDescent="0.4">
      <c r="A67" s="5" t="s">
        <v>146</v>
      </c>
      <c r="B67" s="6">
        <v>23.5</v>
      </c>
      <c r="C67" s="6">
        <v>1.39</v>
      </c>
      <c r="D67" s="6">
        <v>1.32</v>
      </c>
      <c r="E67" s="5" t="s">
        <v>17</v>
      </c>
      <c r="F67" s="5">
        <f t="shared" si="4"/>
        <v>1.3260000000000001</v>
      </c>
      <c r="G67" s="5">
        <f t="shared" si="5"/>
        <v>66</v>
      </c>
    </row>
    <row r="68" spans="1:7" x14ac:dyDescent="0.4">
      <c r="A68" s="5" t="s">
        <v>79</v>
      </c>
      <c r="B68" s="6">
        <v>31.5</v>
      </c>
      <c r="C68" s="6">
        <v>1.04</v>
      </c>
      <c r="D68" s="6">
        <v>1.35</v>
      </c>
      <c r="E68" s="5" t="s">
        <v>17</v>
      </c>
      <c r="F68" s="5">
        <f t="shared" si="4"/>
        <v>1.24</v>
      </c>
      <c r="G68" s="5">
        <f t="shared" si="5"/>
        <v>67</v>
      </c>
    </row>
    <row r="69" spans="1:7" x14ac:dyDescent="0.4">
      <c r="A69" s="5" t="s">
        <v>16</v>
      </c>
      <c r="B69" s="6">
        <v>14</v>
      </c>
      <c r="C69" s="6">
        <v>1.1499999999999999</v>
      </c>
      <c r="D69" s="6">
        <v>1.67</v>
      </c>
      <c r="E69" s="5" t="s">
        <v>17</v>
      </c>
      <c r="F69" s="5">
        <f t="shared" si="4"/>
        <v>1.2160000000000002</v>
      </c>
      <c r="G69" s="5">
        <f t="shared" si="5"/>
        <v>68</v>
      </c>
    </row>
    <row r="70" spans="1:7" x14ac:dyDescent="0.4">
      <c r="A70" s="5" t="s">
        <v>158</v>
      </c>
      <c r="B70" s="6">
        <v>13</v>
      </c>
      <c r="C70" s="5" t="s">
        <v>159</v>
      </c>
      <c r="D70" s="5" t="s">
        <v>160</v>
      </c>
      <c r="E70" s="5" t="s">
        <v>17</v>
      </c>
      <c r="F70" s="5">
        <f t="shared" si="4"/>
        <v>0.78700000000000003</v>
      </c>
      <c r="G70" s="5">
        <f t="shared" si="5"/>
        <v>69</v>
      </c>
    </row>
    <row r="71" spans="1:7" x14ac:dyDescent="0.4">
      <c r="A71" s="5" t="s">
        <v>72</v>
      </c>
      <c r="B71" s="6">
        <v>12.5</v>
      </c>
      <c r="C71" s="5" t="s">
        <v>73</v>
      </c>
      <c r="D71" s="5" t="s">
        <v>74</v>
      </c>
      <c r="E71" s="5" t="s">
        <v>17</v>
      </c>
      <c r="F71" s="5">
        <f t="shared" si="4"/>
        <v>0.66300000000000003</v>
      </c>
      <c r="G71" s="5">
        <f t="shared" si="5"/>
        <v>70</v>
      </c>
    </row>
    <row r="72" spans="1:7" x14ac:dyDescent="0.4">
      <c r="A72" s="5" t="s">
        <v>70</v>
      </c>
      <c r="B72" s="6">
        <v>6.5</v>
      </c>
      <c r="C72" s="5" t="s">
        <v>71</v>
      </c>
      <c r="D72" s="5" t="s">
        <v>71</v>
      </c>
      <c r="E72" s="5" t="s">
        <v>17</v>
      </c>
      <c r="F72" s="5">
        <f t="shared" si="4"/>
        <v>0.33700000000000002</v>
      </c>
      <c r="G72" s="5">
        <f t="shared" si="5"/>
        <v>71</v>
      </c>
    </row>
  </sheetData>
  <autoFilter ref="A1:G1" xr:uid="{9B9FA743-B9AD-43D2-9696-76594EADF085}">
    <sortState xmlns:xlrd2="http://schemas.microsoft.com/office/spreadsheetml/2017/richdata2" ref="A2:G77">
      <sortCondition ref="G1"/>
    </sortState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FF1-6D29-49E6-B472-1EB14C85B19C}">
  <dimension ref="A1:G44"/>
  <sheetViews>
    <sheetView tabSelected="1" workbookViewId="0">
      <selection activeCell="H20" sqref="H20"/>
    </sheetView>
  </sheetViews>
  <sheetFormatPr defaultRowHeight="13.9" x14ac:dyDescent="0.4"/>
  <cols>
    <col min="1" max="1" width="10.46484375" style="1" bestFit="1" customWidth="1"/>
    <col min="2" max="2" width="9.06640625" style="1"/>
    <col min="3" max="3" width="15.06640625" style="1" customWidth="1"/>
    <col min="4" max="4" width="13.33203125" style="1" customWidth="1"/>
    <col min="5" max="5" width="9.06640625" style="1"/>
    <col min="6" max="6" width="13.46484375" style="1" customWidth="1"/>
    <col min="7" max="7" width="12" style="1" bestFit="1" customWidth="1"/>
    <col min="8" max="16384" width="9.06640625" style="1"/>
  </cols>
  <sheetData>
    <row r="1" spans="1:7" ht="32.65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176</v>
      </c>
      <c r="G1" s="5" t="s">
        <v>177</v>
      </c>
    </row>
    <row r="2" spans="1:7" x14ac:dyDescent="0.4">
      <c r="A2" s="5" t="s">
        <v>110</v>
      </c>
      <c r="B2" s="6">
        <v>56</v>
      </c>
      <c r="C2" s="6">
        <v>4.59</v>
      </c>
      <c r="D2" s="6">
        <v>4.5599999999999996</v>
      </c>
      <c r="E2" s="5" t="s">
        <v>5</v>
      </c>
      <c r="F2" s="5">
        <f>C2*0.5+D2*0.3+B2*0.01</f>
        <v>4.2229999999999999</v>
      </c>
      <c r="G2" s="5">
        <f>RANK(F2,$F$2:$F$44)</f>
        <v>1</v>
      </c>
    </row>
    <row r="3" spans="1:7" x14ac:dyDescent="0.4">
      <c r="A3" s="5" t="s">
        <v>21</v>
      </c>
      <c r="B3" s="6">
        <v>59</v>
      </c>
      <c r="C3" s="6">
        <v>4.37</v>
      </c>
      <c r="D3" s="6">
        <v>4.42</v>
      </c>
      <c r="E3" s="5" t="s">
        <v>5</v>
      </c>
      <c r="F3" s="5">
        <f>C3*0.5+D3*0.3+B3*0.01</f>
        <v>4.101</v>
      </c>
      <c r="G3" s="5">
        <f>RANK(F3,$F$2:$F$44)</f>
        <v>2</v>
      </c>
    </row>
    <row r="4" spans="1:7" x14ac:dyDescent="0.4">
      <c r="A4" s="5" t="s">
        <v>90</v>
      </c>
      <c r="B4" s="6">
        <v>48.5</v>
      </c>
      <c r="C4" s="6">
        <v>4.5199999999999996</v>
      </c>
      <c r="D4" s="6">
        <v>4.47</v>
      </c>
      <c r="E4" s="5" t="s">
        <v>5</v>
      </c>
      <c r="F4" s="5">
        <f>C4*0.5+D4*0.3+B4*0.01</f>
        <v>4.0860000000000003</v>
      </c>
      <c r="G4" s="5">
        <f>RANK(F4,$F$2:$F$44)</f>
        <v>3</v>
      </c>
    </row>
    <row r="5" spans="1:7" x14ac:dyDescent="0.4">
      <c r="A5" s="5" t="s">
        <v>75</v>
      </c>
      <c r="B5" s="6">
        <v>47</v>
      </c>
      <c r="C5" s="6">
        <v>4.51</v>
      </c>
      <c r="D5" s="6">
        <v>4.53</v>
      </c>
      <c r="E5" s="5" t="s">
        <v>5</v>
      </c>
      <c r="F5" s="5">
        <f>C5*0.5+D5*0.3+B5*0.01</f>
        <v>4.0839999999999996</v>
      </c>
      <c r="G5" s="5">
        <f>RANK(F5,$F$2:$F$44)</f>
        <v>4</v>
      </c>
    </row>
    <row r="6" spans="1:7" x14ac:dyDescent="0.4">
      <c r="A6" s="5" t="s">
        <v>46</v>
      </c>
      <c r="B6" s="6">
        <v>48</v>
      </c>
      <c r="C6" s="6">
        <v>4.54</v>
      </c>
      <c r="D6" s="6">
        <v>4.43</v>
      </c>
      <c r="E6" s="5" t="s">
        <v>5</v>
      </c>
      <c r="F6" s="5">
        <f>C6*0.5+D6*0.3+B6*0.01</f>
        <v>4.0790000000000006</v>
      </c>
      <c r="G6" s="5">
        <f>RANK(F6,$F$2:$F$44)</f>
        <v>5</v>
      </c>
    </row>
    <row r="7" spans="1:7" x14ac:dyDescent="0.4">
      <c r="A7" s="5" t="s">
        <v>26</v>
      </c>
      <c r="B7" s="6">
        <v>57</v>
      </c>
      <c r="C7" s="6">
        <v>4.42</v>
      </c>
      <c r="D7" s="6">
        <v>4.3</v>
      </c>
      <c r="E7" s="5" t="s">
        <v>5</v>
      </c>
      <c r="F7" s="5">
        <f>C7*0.5+D7*0.3+B7*0.01</f>
        <v>4.07</v>
      </c>
      <c r="G7" s="5">
        <f>RANK(F7,$F$2:$F$44)</f>
        <v>6</v>
      </c>
    </row>
    <row r="8" spans="1:7" x14ac:dyDescent="0.4">
      <c r="A8" s="5" t="s">
        <v>116</v>
      </c>
      <c r="B8" s="6">
        <v>53</v>
      </c>
      <c r="C8" s="6">
        <v>4.3899999999999997</v>
      </c>
      <c r="D8" s="6">
        <v>4.3600000000000003</v>
      </c>
      <c r="E8" s="5" t="s">
        <v>5</v>
      </c>
      <c r="F8" s="5">
        <f>C8*0.5+D8*0.3+B8*0.01</f>
        <v>4.0330000000000004</v>
      </c>
      <c r="G8" s="5">
        <f>RANK(F8,$F$2:$F$44)</f>
        <v>7</v>
      </c>
    </row>
    <row r="9" spans="1:7" x14ac:dyDescent="0.4">
      <c r="A9" s="5" t="s">
        <v>50</v>
      </c>
      <c r="B9" s="6">
        <v>49.5</v>
      </c>
      <c r="C9" s="6">
        <v>4.34</v>
      </c>
      <c r="D9" s="6">
        <v>4.33</v>
      </c>
      <c r="E9" s="5" t="s">
        <v>5</v>
      </c>
      <c r="F9" s="5">
        <f>C9*0.5+D9*0.3+B9*0.01</f>
        <v>3.964</v>
      </c>
      <c r="G9" s="5">
        <f>RANK(F9,$F$2:$F$44)</f>
        <v>8</v>
      </c>
    </row>
    <row r="10" spans="1:7" x14ac:dyDescent="0.4">
      <c r="A10" s="5" t="s">
        <v>10</v>
      </c>
      <c r="B10" s="6">
        <v>51.5</v>
      </c>
      <c r="C10" s="6">
        <v>4.29</v>
      </c>
      <c r="D10" s="6">
        <v>4.25</v>
      </c>
      <c r="E10" s="5" t="s">
        <v>5</v>
      </c>
      <c r="F10" s="5">
        <f>C10*0.5+D10*0.3+B10*0.01</f>
        <v>3.9350000000000001</v>
      </c>
      <c r="G10" s="5">
        <f>RANK(F10,$F$2:$F$44)</f>
        <v>9</v>
      </c>
    </row>
    <row r="11" spans="1:7" x14ac:dyDescent="0.4">
      <c r="A11" s="5" t="s">
        <v>150</v>
      </c>
      <c r="B11" s="6">
        <v>50</v>
      </c>
      <c r="C11" s="6">
        <v>4.16</v>
      </c>
      <c r="D11" s="6">
        <v>4.25</v>
      </c>
      <c r="E11" s="5" t="s">
        <v>5</v>
      </c>
      <c r="F11" s="5">
        <f>C11*0.5+D11*0.3+B11*0.01</f>
        <v>3.855</v>
      </c>
      <c r="G11" s="5">
        <f>RANK(F11,$F$2:$F$44)</f>
        <v>10</v>
      </c>
    </row>
    <row r="12" spans="1:7" x14ac:dyDescent="0.4">
      <c r="A12" s="5" t="s">
        <v>115</v>
      </c>
      <c r="B12" s="6">
        <v>49</v>
      </c>
      <c r="C12" s="6">
        <v>4.21</v>
      </c>
      <c r="D12" s="6">
        <v>4.08</v>
      </c>
      <c r="E12" s="5" t="s">
        <v>5</v>
      </c>
      <c r="F12" s="5">
        <f>C12*0.5+D12*0.3+B12*0.01</f>
        <v>3.819</v>
      </c>
      <c r="G12" s="5">
        <f>RANK(F12,$F$2:$F$44)</f>
        <v>11</v>
      </c>
    </row>
    <row r="13" spans="1:7" x14ac:dyDescent="0.4">
      <c r="A13" s="5" t="s">
        <v>20</v>
      </c>
      <c r="B13" s="6">
        <v>54</v>
      </c>
      <c r="C13" s="6">
        <v>4.05</v>
      </c>
      <c r="D13" s="6">
        <v>4.08</v>
      </c>
      <c r="E13" s="5" t="s">
        <v>5</v>
      </c>
      <c r="F13" s="5">
        <f>C13*0.5+D13*0.3+B13*0.01</f>
        <v>3.7889999999999997</v>
      </c>
      <c r="G13" s="5">
        <f>RANK(F13,$F$2:$F$44)</f>
        <v>12</v>
      </c>
    </row>
    <row r="14" spans="1:7" x14ac:dyDescent="0.4">
      <c r="A14" s="5" t="s">
        <v>131</v>
      </c>
      <c r="B14" s="6">
        <v>50.5</v>
      </c>
      <c r="C14" s="6">
        <v>4.03</v>
      </c>
      <c r="D14" s="6">
        <v>4.04</v>
      </c>
      <c r="E14" s="5" t="s">
        <v>5</v>
      </c>
      <c r="F14" s="5">
        <f>C14*0.5+D14*0.3+B14*0.01</f>
        <v>3.7320000000000002</v>
      </c>
      <c r="G14" s="5">
        <f>RANK(F14,$F$2:$F$44)</f>
        <v>13</v>
      </c>
    </row>
    <row r="15" spans="1:7" x14ac:dyDescent="0.4">
      <c r="A15" s="5" t="s">
        <v>169</v>
      </c>
      <c r="B15" s="6">
        <v>50.5</v>
      </c>
      <c r="C15" s="6">
        <v>4.01</v>
      </c>
      <c r="D15" s="6">
        <v>4.05</v>
      </c>
      <c r="E15" s="5" t="s">
        <v>5</v>
      </c>
      <c r="F15" s="5">
        <f>C15*0.5+D15*0.3+B15*0.01</f>
        <v>3.7249999999999996</v>
      </c>
      <c r="G15" s="5">
        <f>RANK(F15,$F$2:$F$44)</f>
        <v>14</v>
      </c>
    </row>
    <row r="16" spans="1:7" x14ac:dyDescent="0.4">
      <c r="A16" s="5" t="s">
        <v>104</v>
      </c>
      <c r="B16" s="6">
        <v>61</v>
      </c>
      <c r="C16" s="6">
        <v>3.91</v>
      </c>
      <c r="D16" s="6">
        <v>3.78</v>
      </c>
      <c r="E16" s="5" t="s">
        <v>5</v>
      </c>
      <c r="F16" s="5">
        <f>C16*0.5+D16*0.3+B16*0.01</f>
        <v>3.6989999999999998</v>
      </c>
      <c r="G16" s="5">
        <f>RANK(F16,$F$2:$F$44)</f>
        <v>15</v>
      </c>
    </row>
    <row r="17" spans="1:7" x14ac:dyDescent="0.4">
      <c r="A17" s="5" t="s">
        <v>97</v>
      </c>
      <c r="B17" s="6">
        <v>52.5</v>
      </c>
      <c r="C17" s="6">
        <v>3.92</v>
      </c>
      <c r="D17" s="6">
        <v>3.93</v>
      </c>
      <c r="E17" s="5" t="s">
        <v>5</v>
      </c>
      <c r="F17" s="5">
        <f>C17*0.5+D17*0.3+B17*0.01</f>
        <v>3.6640000000000001</v>
      </c>
      <c r="G17" s="5">
        <f>RANK(F17,$F$2:$F$44)</f>
        <v>16</v>
      </c>
    </row>
    <row r="18" spans="1:7" x14ac:dyDescent="0.4">
      <c r="A18" s="5" t="s">
        <v>18</v>
      </c>
      <c r="B18" s="6">
        <v>52</v>
      </c>
      <c r="C18" s="6">
        <v>3.91</v>
      </c>
      <c r="D18" s="6">
        <v>3.75</v>
      </c>
      <c r="E18" s="5" t="s">
        <v>5</v>
      </c>
      <c r="F18" s="5">
        <f>C18*0.5+D18*0.3+B18*0.01</f>
        <v>3.6</v>
      </c>
      <c r="G18" s="5">
        <f>RANK(F18,$F$2:$F$44)</f>
        <v>17</v>
      </c>
    </row>
    <row r="19" spans="1:7" x14ac:dyDescent="0.4">
      <c r="A19" s="5" t="s">
        <v>29</v>
      </c>
      <c r="B19" s="6">
        <v>45</v>
      </c>
      <c r="C19" s="6">
        <v>3.88</v>
      </c>
      <c r="D19" s="6">
        <v>3.89</v>
      </c>
      <c r="E19" s="5" t="s">
        <v>5</v>
      </c>
      <c r="F19" s="5">
        <f>C19*0.5+D19*0.3+B19*0.01</f>
        <v>3.5570000000000004</v>
      </c>
      <c r="G19" s="5">
        <f>RANK(F19,$F$2:$F$44)</f>
        <v>18</v>
      </c>
    </row>
    <row r="20" spans="1:7" x14ac:dyDescent="0.4">
      <c r="A20" s="5" t="s">
        <v>40</v>
      </c>
      <c r="B20" s="6">
        <v>46</v>
      </c>
      <c r="C20" s="6">
        <v>3.85</v>
      </c>
      <c r="D20" s="6">
        <v>3.85</v>
      </c>
      <c r="E20" s="5" t="s">
        <v>5</v>
      </c>
      <c r="F20" s="5">
        <f>C20*0.5+D20*0.3+B20*0.01</f>
        <v>3.54</v>
      </c>
      <c r="G20" s="5">
        <f>RANK(F20,$F$2:$F$44)</f>
        <v>19</v>
      </c>
    </row>
    <row r="21" spans="1:7" x14ac:dyDescent="0.4">
      <c r="A21" s="5" t="s">
        <v>157</v>
      </c>
      <c r="B21" s="6">
        <v>46.5</v>
      </c>
      <c r="C21" s="6">
        <v>3.76</v>
      </c>
      <c r="D21" s="6">
        <v>3.84</v>
      </c>
      <c r="E21" s="5" t="s">
        <v>5</v>
      </c>
      <c r="F21" s="5">
        <f>C21*0.5+D21*0.3+B21*0.01</f>
        <v>3.4969999999999999</v>
      </c>
      <c r="G21" s="5">
        <f>RANK(F21,$F$2:$F$44)</f>
        <v>20</v>
      </c>
    </row>
    <row r="22" spans="1:7" x14ac:dyDescent="0.4">
      <c r="A22" s="5" t="s">
        <v>109</v>
      </c>
      <c r="B22" s="6">
        <v>50</v>
      </c>
      <c r="C22" s="6">
        <v>3.68</v>
      </c>
      <c r="D22" s="6">
        <v>3.73</v>
      </c>
      <c r="E22" s="5" t="s">
        <v>5</v>
      </c>
      <c r="F22" s="5">
        <f>C22*0.5+D22*0.3+B22*0.01</f>
        <v>3.4590000000000001</v>
      </c>
      <c r="G22" s="5">
        <f>RANK(F22,$F$2:$F$44)</f>
        <v>21</v>
      </c>
    </row>
    <row r="23" spans="1:7" x14ac:dyDescent="0.4">
      <c r="A23" s="5" t="s">
        <v>142</v>
      </c>
      <c r="B23" s="6">
        <v>47</v>
      </c>
      <c r="C23" s="6">
        <v>3.72</v>
      </c>
      <c r="D23" s="6">
        <v>3.74</v>
      </c>
      <c r="E23" s="5" t="s">
        <v>5</v>
      </c>
      <c r="F23" s="5">
        <f>C23*0.5+D23*0.3+B23*0.01</f>
        <v>3.4520000000000004</v>
      </c>
      <c r="G23" s="5">
        <f>RANK(F23,$F$2:$F$44)</f>
        <v>22</v>
      </c>
    </row>
    <row r="24" spans="1:7" x14ac:dyDescent="0.4">
      <c r="A24" s="5" t="s">
        <v>89</v>
      </c>
      <c r="B24" s="6">
        <v>51</v>
      </c>
      <c r="C24" s="6">
        <v>3.53</v>
      </c>
      <c r="D24" s="6">
        <v>3.74</v>
      </c>
      <c r="E24" s="5" t="s">
        <v>5</v>
      </c>
      <c r="F24" s="5">
        <f>C24*0.5+D24*0.3+B24*0.01</f>
        <v>3.3970000000000002</v>
      </c>
      <c r="G24" s="5">
        <f>RANK(F24,$F$2:$F$44)</f>
        <v>23</v>
      </c>
    </row>
    <row r="25" spans="1:7" x14ac:dyDescent="0.4">
      <c r="A25" s="5" t="s">
        <v>78</v>
      </c>
      <c r="B25" s="6">
        <v>51</v>
      </c>
      <c r="C25" s="6">
        <v>3.58</v>
      </c>
      <c r="D25" s="6">
        <v>3.52</v>
      </c>
      <c r="E25" s="5" t="s">
        <v>5</v>
      </c>
      <c r="F25" s="5">
        <f>C25*0.5+D25*0.3+B25*0.01</f>
        <v>3.3559999999999999</v>
      </c>
      <c r="G25" s="5">
        <f>RANK(F25,$F$2:$F$44)</f>
        <v>24</v>
      </c>
    </row>
    <row r="26" spans="1:7" x14ac:dyDescent="0.4">
      <c r="A26" s="5" t="s">
        <v>130</v>
      </c>
      <c r="B26" s="6">
        <v>52.5</v>
      </c>
      <c r="C26" s="6">
        <v>3.46</v>
      </c>
      <c r="D26" s="6">
        <v>3.67</v>
      </c>
      <c r="E26" s="5" t="s">
        <v>5</v>
      </c>
      <c r="F26" s="5">
        <f>C26*0.5+D26*0.3+B26*0.01</f>
        <v>3.3559999999999999</v>
      </c>
      <c r="G26" s="5">
        <f>RANK(F26,$F$2:$F$44)</f>
        <v>24</v>
      </c>
    </row>
    <row r="27" spans="1:7" x14ac:dyDescent="0.4">
      <c r="A27" s="5" t="s">
        <v>68</v>
      </c>
      <c r="B27" s="6">
        <v>50</v>
      </c>
      <c r="C27" s="6">
        <v>3.32</v>
      </c>
      <c r="D27" s="6">
        <v>3.53</v>
      </c>
      <c r="E27" s="5" t="s">
        <v>5</v>
      </c>
      <c r="F27" s="5">
        <f>C27*0.5+D27*0.3+B27*0.01</f>
        <v>3.2189999999999999</v>
      </c>
      <c r="G27" s="5">
        <f>RANK(F27,$F$2:$F$44)</f>
        <v>26</v>
      </c>
    </row>
    <row r="28" spans="1:7" x14ac:dyDescent="0.4">
      <c r="A28" s="5" t="s">
        <v>67</v>
      </c>
      <c r="B28" s="6">
        <v>49</v>
      </c>
      <c r="C28" s="6">
        <v>3.27</v>
      </c>
      <c r="D28" s="6">
        <v>3.39</v>
      </c>
      <c r="E28" s="5" t="s">
        <v>5</v>
      </c>
      <c r="F28" s="5">
        <f>C28*0.5+D28*0.3+B28*0.01</f>
        <v>3.1420000000000003</v>
      </c>
      <c r="G28" s="5">
        <f>RANK(F28,$F$2:$F$44)</f>
        <v>27</v>
      </c>
    </row>
    <row r="29" spans="1:7" x14ac:dyDescent="0.4">
      <c r="A29" s="5" t="s">
        <v>99</v>
      </c>
      <c r="B29" s="6">
        <v>49</v>
      </c>
      <c r="C29" s="6">
        <v>3.27</v>
      </c>
      <c r="D29" s="6">
        <v>3.38</v>
      </c>
      <c r="E29" s="5" t="s">
        <v>5</v>
      </c>
      <c r="F29" s="5">
        <f>C29*0.5+D29*0.3+B29*0.01</f>
        <v>3.1390000000000002</v>
      </c>
      <c r="G29" s="5">
        <f>RANK(F29,$F$2:$F$44)</f>
        <v>28</v>
      </c>
    </row>
    <row r="30" spans="1:7" x14ac:dyDescent="0.4">
      <c r="A30" s="5" t="s">
        <v>14</v>
      </c>
      <c r="B30" s="6">
        <v>43.5</v>
      </c>
      <c r="C30" s="6">
        <v>3.37</v>
      </c>
      <c r="D30" s="6">
        <v>3.38</v>
      </c>
      <c r="E30" s="5" t="s">
        <v>5</v>
      </c>
      <c r="F30" s="5">
        <f>C30*0.5+D30*0.3+B30*0.01</f>
        <v>3.1339999999999999</v>
      </c>
      <c r="G30" s="5">
        <f>RANK(F30,$F$2:$F$44)</f>
        <v>29</v>
      </c>
    </row>
    <row r="31" spans="1:7" x14ac:dyDescent="0.4">
      <c r="A31" s="5" t="s">
        <v>175</v>
      </c>
      <c r="B31" s="6">
        <v>50</v>
      </c>
      <c r="C31" s="6">
        <v>3.13</v>
      </c>
      <c r="D31" s="6">
        <v>3.38</v>
      </c>
      <c r="E31" s="5" t="s">
        <v>5</v>
      </c>
      <c r="F31" s="5">
        <f>C31*0.5+D31*0.3+B31*0.01</f>
        <v>3.0789999999999997</v>
      </c>
      <c r="G31" s="5">
        <f>RANK(F31,$F$2:$F$44)</f>
        <v>30</v>
      </c>
    </row>
    <row r="32" spans="1:7" x14ac:dyDescent="0.4">
      <c r="A32" s="5" t="s">
        <v>19</v>
      </c>
      <c r="B32" s="6">
        <v>44.5</v>
      </c>
      <c r="C32" s="6">
        <v>3.21</v>
      </c>
      <c r="D32" s="6">
        <v>3.32</v>
      </c>
      <c r="E32" s="5" t="s">
        <v>5</v>
      </c>
      <c r="F32" s="5">
        <f>C32*0.5+D32*0.3+B32*0.01</f>
        <v>3.0459999999999998</v>
      </c>
      <c r="G32" s="5">
        <f>RANK(F32,$F$2:$F$44)</f>
        <v>31</v>
      </c>
    </row>
    <row r="33" spans="1:7" x14ac:dyDescent="0.4">
      <c r="A33" s="5" t="s">
        <v>61</v>
      </c>
      <c r="B33" s="6">
        <v>54</v>
      </c>
      <c r="C33" s="6">
        <v>3.02</v>
      </c>
      <c r="D33" s="6">
        <v>3.2</v>
      </c>
      <c r="E33" s="5" t="s">
        <v>5</v>
      </c>
      <c r="F33" s="5">
        <f>C33*0.5+D33*0.3+B33*0.01</f>
        <v>3.01</v>
      </c>
      <c r="G33" s="5">
        <f>RANK(F33,$F$2:$F$44)</f>
        <v>32</v>
      </c>
    </row>
    <row r="34" spans="1:7" x14ac:dyDescent="0.4">
      <c r="A34" s="5" t="s">
        <v>111</v>
      </c>
      <c r="B34" s="6">
        <v>53.5</v>
      </c>
      <c r="C34" s="6">
        <v>3.02</v>
      </c>
      <c r="D34" s="6">
        <v>3.07</v>
      </c>
      <c r="E34" s="5" t="s">
        <v>5</v>
      </c>
      <c r="F34" s="5">
        <f>C34*0.5+D34*0.3+B34*0.01</f>
        <v>2.9660000000000002</v>
      </c>
      <c r="G34" s="5">
        <f>RANK(F34,$F$2:$F$44)</f>
        <v>33</v>
      </c>
    </row>
    <row r="35" spans="1:7" x14ac:dyDescent="0.4">
      <c r="A35" s="5" t="s">
        <v>48</v>
      </c>
      <c r="B35" s="6">
        <v>52</v>
      </c>
      <c r="C35" s="6">
        <v>2.56</v>
      </c>
      <c r="D35" s="6">
        <v>2.88</v>
      </c>
      <c r="E35" s="5" t="s">
        <v>5</v>
      </c>
      <c r="F35" s="5">
        <f>C35*0.5+D35*0.3+B35*0.01</f>
        <v>2.6640000000000001</v>
      </c>
      <c r="G35" s="5">
        <f>RANK(F35,$F$2:$F$44)</f>
        <v>34</v>
      </c>
    </row>
    <row r="36" spans="1:7" x14ac:dyDescent="0.4">
      <c r="A36" s="5" t="s">
        <v>84</v>
      </c>
      <c r="B36" s="6">
        <v>43</v>
      </c>
      <c r="C36" s="6">
        <v>2.72</v>
      </c>
      <c r="D36" s="6">
        <v>2.82</v>
      </c>
      <c r="E36" s="5" t="s">
        <v>5</v>
      </c>
      <c r="F36" s="5">
        <f>C36*0.5+D36*0.3+B36*0.01</f>
        <v>2.6360000000000001</v>
      </c>
      <c r="G36" s="5">
        <f>RANK(F36,$F$2:$F$44)</f>
        <v>35</v>
      </c>
    </row>
    <row r="37" spans="1:7" x14ac:dyDescent="0.4">
      <c r="A37" s="5" t="s">
        <v>54</v>
      </c>
      <c r="B37" s="6">
        <v>43.5</v>
      </c>
      <c r="C37" s="6">
        <v>2.58</v>
      </c>
      <c r="D37" s="6">
        <v>2.89</v>
      </c>
      <c r="E37" s="5" t="s">
        <v>5</v>
      </c>
      <c r="F37" s="5">
        <f>C37*0.5+D37*0.3+B37*0.01</f>
        <v>2.5920000000000001</v>
      </c>
      <c r="G37" s="5">
        <f>RANK(F37,$F$2:$F$44)</f>
        <v>36</v>
      </c>
    </row>
    <row r="38" spans="1:7" x14ac:dyDescent="0.4">
      <c r="A38" s="5" t="s">
        <v>120</v>
      </c>
      <c r="B38" s="6">
        <v>49</v>
      </c>
      <c r="C38" s="6">
        <v>2.46</v>
      </c>
      <c r="D38" s="6">
        <v>2.71</v>
      </c>
      <c r="E38" s="5" t="s">
        <v>5</v>
      </c>
      <c r="F38" s="5">
        <f>C38*0.5+D38*0.3+B38*0.01</f>
        <v>2.5330000000000004</v>
      </c>
      <c r="G38" s="5">
        <f>RANK(F38,$F$2:$F$44)</f>
        <v>37</v>
      </c>
    </row>
    <row r="39" spans="1:7" x14ac:dyDescent="0.4">
      <c r="A39" s="5" t="s">
        <v>24</v>
      </c>
      <c r="B39" s="6">
        <v>43.5</v>
      </c>
      <c r="C39" s="6">
        <v>2.23</v>
      </c>
      <c r="D39" s="6">
        <v>2.38</v>
      </c>
      <c r="E39" s="5" t="s">
        <v>5</v>
      </c>
      <c r="F39" s="5">
        <f>C39*0.5+D39*0.3+B39*0.01</f>
        <v>2.2639999999999998</v>
      </c>
      <c r="G39" s="5">
        <f>RANK(F39,$F$2:$F$44)</f>
        <v>38</v>
      </c>
    </row>
    <row r="40" spans="1:7" x14ac:dyDescent="0.4">
      <c r="A40" s="5" t="s">
        <v>55</v>
      </c>
      <c r="B40" s="6">
        <v>40</v>
      </c>
      <c r="C40" s="6">
        <v>2.15</v>
      </c>
      <c r="D40" s="6">
        <v>2.4</v>
      </c>
      <c r="E40" s="5" t="s">
        <v>5</v>
      </c>
      <c r="F40" s="5">
        <f>C40*0.5+D40*0.3+B40*0.01</f>
        <v>2.1949999999999998</v>
      </c>
      <c r="G40" s="5">
        <f>RANK(F40,$F$2:$F$44)</f>
        <v>39</v>
      </c>
    </row>
    <row r="41" spans="1:7" x14ac:dyDescent="0.4">
      <c r="A41" s="5" t="s">
        <v>95</v>
      </c>
      <c r="B41" s="6">
        <v>32.5</v>
      </c>
      <c r="C41" s="6">
        <v>1.79</v>
      </c>
      <c r="D41" s="6">
        <v>1.96</v>
      </c>
      <c r="E41" s="5" t="s">
        <v>5</v>
      </c>
      <c r="F41" s="5">
        <f>C41*0.5+D41*0.3+B41*0.01</f>
        <v>1.8080000000000001</v>
      </c>
      <c r="G41" s="5">
        <f>RANK(F41,$F$2:$F$44)</f>
        <v>40</v>
      </c>
    </row>
    <row r="42" spans="1:7" x14ac:dyDescent="0.4">
      <c r="A42" s="5" t="s">
        <v>112</v>
      </c>
      <c r="B42" s="6">
        <v>32</v>
      </c>
      <c r="C42" s="6">
        <v>1.62</v>
      </c>
      <c r="D42" s="6">
        <v>1.73</v>
      </c>
      <c r="E42" s="5" t="s">
        <v>5</v>
      </c>
      <c r="F42" s="5">
        <f>C42*0.5+D42*0.3+B42*0.01</f>
        <v>1.6490000000000002</v>
      </c>
      <c r="G42" s="5">
        <f>RANK(F42,$F$2:$F$44)</f>
        <v>41</v>
      </c>
    </row>
    <row r="43" spans="1:7" x14ac:dyDescent="0.4">
      <c r="A43" s="5" t="s">
        <v>138</v>
      </c>
      <c r="B43" s="6">
        <v>29</v>
      </c>
      <c r="C43" s="6">
        <v>1.21</v>
      </c>
      <c r="D43" s="6">
        <v>1.71</v>
      </c>
      <c r="E43" s="5" t="s">
        <v>5</v>
      </c>
      <c r="F43" s="5">
        <f>C43*0.5+D43*0.3+B43*0.01</f>
        <v>1.4079999999999999</v>
      </c>
      <c r="G43" s="5">
        <f>RANK(F43,$F$2:$F$44)</f>
        <v>42</v>
      </c>
    </row>
    <row r="44" spans="1:7" x14ac:dyDescent="0.4">
      <c r="A44" s="5" t="s">
        <v>140</v>
      </c>
      <c r="B44" s="6">
        <v>15</v>
      </c>
      <c r="C44" s="5" t="s">
        <v>141</v>
      </c>
      <c r="D44" s="5" t="s">
        <v>80</v>
      </c>
      <c r="E44" s="5" t="s">
        <v>5</v>
      </c>
      <c r="F44" s="5">
        <f>C44*0.5+D44*0.3+B44*0.01</f>
        <v>0.85899999999999999</v>
      </c>
      <c r="G44" s="5">
        <f>RANK(F44,$F$2:$F$44)</f>
        <v>43</v>
      </c>
    </row>
  </sheetData>
  <autoFilter ref="A1:H1" xr:uid="{50D4FFF1-6D29-49E6-B472-1EB14C85B19C}">
    <sortState xmlns:xlrd2="http://schemas.microsoft.com/office/spreadsheetml/2017/richdata2" ref="A2:G44">
      <sortCondition ref="G1"/>
    </sortState>
  </autoFilter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A859-0F7C-426F-95E8-3F61FFE66C49}">
  <dimension ref="A1:G48"/>
  <sheetViews>
    <sheetView workbookViewId="0">
      <selection activeCell="F8" sqref="F8"/>
    </sheetView>
  </sheetViews>
  <sheetFormatPr defaultRowHeight="13.9" x14ac:dyDescent="0.4"/>
  <cols>
    <col min="1" max="1" width="12.46484375" style="1" customWidth="1"/>
    <col min="2" max="2" width="9.06640625" style="1"/>
    <col min="3" max="3" width="14.53125" style="1" customWidth="1"/>
    <col min="4" max="4" width="12.3984375" style="1" customWidth="1"/>
    <col min="5" max="5" width="14.9296875" style="1" customWidth="1"/>
    <col min="6" max="6" width="10.06640625" bestFit="1" customWidth="1"/>
    <col min="7" max="7" width="12" bestFit="1" customWidth="1"/>
  </cols>
  <sheetData>
    <row r="1" spans="1:7" s="3" customFormat="1" ht="33" customHeight="1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176</v>
      </c>
      <c r="G1" s="5" t="s">
        <v>177</v>
      </c>
    </row>
    <row r="2" spans="1:7" x14ac:dyDescent="0.4">
      <c r="A2" s="5" t="s">
        <v>15</v>
      </c>
      <c r="B2" s="6">
        <v>58.5</v>
      </c>
      <c r="C2" s="6">
        <v>4.76</v>
      </c>
      <c r="D2" s="6">
        <v>4.72</v>
      </c>
      <c r="E2" s="5" t="s">
        <v>7</v>
      </c>
      <c r="F2" s="5">
        <f t="shared" ref="F2:F48" si="0">C2*0.5+D2*0.3+B2*0.01</f>
        <v>4.3810000000000002</v>
      </c>
      <c r="G2" s="5">
        <f t="shared" ref="G2:G48" si="1">RANK(F2,$F$2:$F$48)</f>
        <v>1</v>
      </c>
    </row>
    <row r="3" spans="1:7" x14ac:dyDescent="0.4">
      <c r="A3" s="5" t="s">
        <v>31</v>
      </c>
      <c r="B3" s="6">
        <v>70</v>
      </c>
      <c r="C3" s="6">
        <v>4.5</v>
      </c>
      <c r="D3" s="6">
        <v>4.5599999999999996</v>
      </c>
      <c r="E3" s="5" t="s">
        <v>7</v>
      </c>
      <c r="F3" s="5">
        <f t="shared" si="0"/>
        <v>4.3179999999999996</v>
      </c>
      <c r="G3" s="5">
        <f t="shared" si="1"/>
        <v>2</v>
      </c>
    </row>
    <row r="4" spans="1:7" x14ac:dyDescent="0.4">
      <c r="A4" s="5" t="s">
        <v>105</v>
      </c>
      <c r="B4" s="6">
        <v>59.5</v>
      </c>
      <c r="C4" s="6">
        <v>4.6399999999999997</v>
      </c>
      <c r="D4" s="6">
        <v>4.5999999999999996</v>
      </c>
      <c r="E4" s="5" t="s">
        <v>7</v>
      </c>
      <c r="F4" s="5">
        <f t="shared" si="0"/>
        <v>4.2949999999999999</v>
      </c>
      <c r="G4" s="5">
        <f t="shared" si="1"/>
        <v>3</v>
      </c>
    </row>
    <row r="5" spans="1:7" x14ac:dyDescent="0.4">
      <c r="A5" s="5" t="s">
        <v>161</v>
      </c>
      <c r="B5" s="6">
        <v>55.5</v>
      </c>
      <c r="C5" s="6">
        <v>4.63</v>
      </c>
      <c r="D5" s="6">
        <v>4.6100000000000003</v>
      </c>
      <c r="E5" s="5" t="s">
        <v>7</v>
      </c>
      <c r="F5" s="5">
        <f t="shared" si="0"/>
        <v>4.2530000000000001</v>
      </c>
      <c r="G5" s="5">
        <f t="shared" si="1"/>
        <v>4</v>
      </c>
    </row>
    <row r="6" spans="1:7" x14ac:dyDescent="0.4">
      <c r="A6" s="5" t="s">
        <v>119</v>
      </c>
      <c r="B6" s="6">
        <v>53.5</v>
      </c>
      <c r="C6" s="6">
        <v>4.62</v>
      </c>
      <c r="D6" s="6">
        <v>4.57</v>
      </c>
      <c r="E6" s="5" t="s">
        <v>7</v>
      </c>
      <c r="F6" s="5">
        <f t="shared" si="0"/>
        <v>4.2160000000000002</v>
      </c>
      <c r="G6" s="5">
        <f t="shared" si="1"/>
        <v>5</v>
      </c>
    </row>
    <row r="7" spans="1:7" x14ac:dyDescent="0.4">
      <c r="A7" s="5" t="s">
        <v>6</v>
      </c>
      <c r="B7" s="6">
        <v>50.5</v>
      </c>
      <c r="C7" s="6">
        <v>4.6100000000000003</v>
      </c>
      <c r="D7" s="6">
        <v>4.34</v>
      </c>
      <c r="E7" s="5" t="s">
        <v>7</v>
      </c>
      <c r="F7" s="5">
        <f t="shared" si="0"/>
        <v>4.1120000000000001</v>
      </c>
      <c r="G7" s="5">
        <f t="shared" si="1"/>
        <v>6</v>
      </c>
    </row>
    <row r="8" spans="1:7" x14ac:dyDescent="0.4">
      <c r="A8" s="5" t="s">
        <v>59</v>
      </c>
      <c r="B8" s="6">
        <v>50</v>
      </c>
      <c r="C8" s="6">
        <v>4.54</v>
      </c>
      <c r="D8" s="6">
        <v>4.45</v>
      </c>
      <c r="E8" s="5" t="s">
        <v>7</v>
      </c>
      <c r="F8" s="5">
        <f t="shared" si="0"/>
        <v>4.1050000000000004</v>
      </c>
      <c r="G8" s="5">
        <f t="shared" si="1"/>
        <v>7</v>
      </c>
    </row>
    <row r="9" spans="1:7" x14ac:dyDescent="0.4">
      <c r="A9" s="5" t="s">
        <v>136</v>
      </c>
      <c r="B9" s="6">
        <v>51</v>
      </c>
      <c r="C9" s="6">
        <v>4.46</v>
      </c>
      <c r="D9" s="6">
        <v>4.5199999999999996</v>
      </c>
      <c r="E9" s="5" t="s">
        <v>7</v>
      </c>
      <c r="F9" s="5">
        <f t="shared" si="0"/>
        <v>4.0960000000000001</v>
      </c>
      <c r="G9" s="5">
        <f t="shared" si="1"/>
        <v>8</v>
      </c>
    </row>
    <row r="10" spans="1:7" x14ac:dyDescent="0.4">
      <c r="A10" s="5" t="s">
        <v>12</v>
      </c>
      <c r="B10" s="6">
        <v>50</v>
      </c>
      <c r="C10" s="6">
        <v>4.47</v>
      </c>
      <c r="D10" s="6">
        <v>4.42</v>
      </c>
      <c r="E10" s="5" t="s">
        <v>7</v>
      </c>
      <c r="F10" s="5">
        <f t="shared" si="0"/>
        <v>4.0609999999999999</v>
      </c>
      <c r="G10" s="5">
        <f t="shared" si="1"/>
        <v>9</v>
      </c>
    </row>
    <row r="11" spans="1:7" x14ac:dyDescent="0.4">
      <c r="A11" s="5" t="s">
        <v>83</v>
      </c>
      <c r="B11" s="6">
        <v>47</v>
      </c>
      <c r="C11" s="6">
        <v>4.49</v>
      </c>
      <c r="D11" s="6">
        <v>4.46</v>
      </c>
      <c r="E11" s="5" t="s">
        <v>7</v>
      </c>
      <c r="F11" s="5">
        <f t="shared" si="0"/>
        <v>4.0529999999999999</v>
      </c>
      <c r="G11" s="5">
        <f t="shared" si="1"/>
        <v>10</v>
      </c>
    </row>
    <row r="12" spans="1:7" x14ac:dyDescent="0.4">
      <c r="A12" s="5" t="s">
        <v>43</v>
      </c>
      <c r="B12" s="6">
        <v>50.5</v>
      </c>
      <c r="C12" s="6">
        <v>4.37</v>
      </c>
      <c r="D12" s="6">
        <v>4.28</v>
      </c>
      <c r="E12" s="5" t="s">
        <v>7</v>
      </c>
      <c r="F12" s="5">
        <f t="shared" si="0"/>
        <v>3.9740000000000002</v>
      </c>
      <c r="G12" s="5">
        <f t="shared" si="1"/>
        <v>11</v>
      </c>
    </row>
    <row r="13" spans="1:7" x14ac:dyDescent="0.4">
      <c r="A13" s="5" t="s">
        <v>156</v>
      </c>
      <c r="B13" s="6">
        <v>49.5</v>
      </c>
      <c r="C13" s="6">
        <v>4.3600000000000003</v>
      </c>
      <c r="D13" s="6">
        <v>4.2300000000000004</v>
      </c>
      <c r="E13" s="5" t="s">
        <v>7</v>
      </c>
      <c r="F13" s="5">
        <f t="shared" si="0"/>
        <v>3.9440000000000004</v>
      </c>
      <c r="G13" s="5">
        <f t="shared" si="1"/>
        <v>12</v>
      </c>
    </row>
    <row r="14" spans="1:7" x14ac:dyDescent="0.4">
      <c r="A14" s="5" t="s">
        <v>36</v>
      </c>
      <c r="B14" s="6">
        <v>44.5</v>
      </c>
      <c r="C14" s="6">
        <v>4.37</v>
      </c>
      <c r="D14" s="6">
        <v>4.3499999999999996</v>
      </c>
      <c r="E14" s="5" t="s">
        <v>7</v>
      </c>
      <c r="F14" s="5">
        <f t="shared" si="0"/>
        <v>3.9350000000000001</v>
      </c>
      <c r="G14" s="5">
        <f t="shared" si="1"/>
        <v>13</v>
      </c>
    </row>
    <row r="15" spans="1:7" x14ac:dyDescent="0.4">
      <c r="A15" s="5" t="s">
        <v>57</v>
      </c>
      <c r="B15" s="6">
        <v>44.5</v>
      </c>
      <c r="C15" s="6">
        <v>4.3600000000000003</v>
      </c>
      <c r="D15" s="6">
        <v>4.3499999999999996</v>
      </c>
      <c r="E15" s="5" t="s">
        <v>7</v>
      </c>
      <c r="F15" s="5">
        <f t="shared" si="0"/>
        <v>3.93</v>
      </c>
      <c r="G15" s="5">
        <f t="shared" si="1"/>
        <v>14</v>
      </c>
    </row>
    <row r="16" spans="1:7" x14ac:dyDescent="0.4">
      <c r="A16" s="5" t="s">
        <v>8</v>
      </c>
      <c r="B16" s="6">
        <v>47.5</v>
      </c>
      <c r="C16" s="6">
        <v>4.18</v>
      </c>
      <c r="D16" s="6">
        <v>4.12</v>
      </c>
      <c r="E16" s="5" t="s">
        <v>7</v>
      </c>
      <c r="F16" s="5">
        <f t="shared" si="0"/>
        <v>3.8009999999999997</v>
      </c>
      <c r="G16" s="5">
        <f t="shared" si="1"/>
        <v>15</v>
      </c>
    </row>
    <row r="17" spans="1:7" x14ac:dyDescent="0.4">
      <c r="A17" s="5" t="s">
        <v>63</v>
      </c>
      <c r="B17" s="6">
        <v>44.5</v>
      </c>
      <c r="C17" s="6">
        <v>4.1399999999999997</v>
      </c>
      <c r="D17" s="6">
        <v>4.1100000000000003</v>
      </c>
      <c r="E17" s="5" t="s">
        <v>7</v>
      </c>
      <c r="F17" s="5">
        <f t="shared" si="0"/>
        <v>3.7479999999999998</v>
      </c>
      <c r="G17" s="5">
        <f t="shared" si="1"/>
        <v>16</v>
      </c>
    </row>
    <row r="18" spans="1:7" x14ac:dyDescent="0.4">
      <c r="A18" s="5" t="s">
        <v>103</v>
      </c>
      <c r="B18" s="6">
        <v>53.5</v>
      </c>
      <c r="C18" s="6">
        <v>4.0199999999999996</v>
      </c>
      <c r="D18" s="6">
        <v>4.01</v>
      </c>
      <c r="E18" s="5" t="s">
        <v>7</v>
      </c>
      <c r="F18" s="5">
        <f t="shared" si="0"/>
        <v>3.7479999999999998</v>
      </c>
      <c r="G18" s="5">
        <f t="shared" si="1"/>
        <v>16</v>
      </c>
    </row>
    <row r="19" spans="1:7" x14ac:dyDescent="0.4">
      <c r="A19" s="5" t="s">
        <v>155</v>
      </c>
      <c r="B19" s="6">
        <v>51</v>
      </c>
      <c r="C19" s="6">
        <v>4.05</v>
      </c>
      <c r="D19" s="6">
        <v>4.03</v>
      </c>
      <c r="E19" s="5" t="s">
        <v>7</v>
      </c>
      <c r="F19" s="5">
        <f t="shared" si="0"/>
        <v>3.7439999999999998</v>
      </c>
      <c r="G19" s="5">
        <f t="shared" si="1"/>
        <v>18</v>
      </c>
    </row>
    <row r="20" spans="1:7" x14ac:dyDescent="0.4">
      <c r="A20" s="5" t="s">
        <v>38</v>
      </c>
      <c r="B20" s="6">
        <v>43</v>
      </c>
      <c r="C20" s="6">
        <v>4.08</v>
      </c>
      <c r="D20" s="6">
        <v>4.12</v>
      </c>
      <c r="E20" s="5" t="s">
        <v>7</v>
      </c>
      <c r="F20" s="5">
        <f t="shared" si="0"/>
        <v>3.706</v>
      </c>
      <c r="G20" s="5">
        <f t="shared" si="1"/>
        <v>19</v>
      </c>
    </row>
    <row r="21" spans="1:7" x14ac:dyDescent="0.4">
      <c r="A21" s="5" t="s">
        <v>69</v>
      </c>
      <c r="B21" s="6">
        <v>48.5</v>
      </c>
      <c r="C21" s="6">
        <v>3.96</v>
      </c>
      <c r="D21" s="6">
        <v>3.95</v>
      </c>
      <c r="E21" s="5" t="s">
        <v>7</v>
      </c>
      <c r="F21" s="5">
        <f t="shared" si="0"/>
        <v>3.65</v>
      </c>
      <c r="G21" s="5">
        <f t="shared" si="1"/>
        <v>20</v>
      </c>
    </row>
    <row r="22" spans="1:7" x14ac:dyDescent="0.4">
      <c r="A22" s="5" t="s">
        <v>149</v>
      </c>
      <c r="B22" s="6">
        <v>43.5</v>
      </c>
      <c r="C22" s="6">
        <v>3.99</v>
      </c>
      <c r="D22" s="6">
        <v>4</v>
      </c>
      <c r="E22" s="5" t="s">
        <v>7</v>
      </c>
      <c r="F22" s="5">
        <f t="shared" si="0"/>
        <v>3.6300000000000003</v>
      </c>
      <c r="G22" s="5">
        <f t="shared" si="1"/>
        <v>21</v>
      </c>
    </row>
    <row r="23" spans="1:7" x14ac:dyDescent="0.4">
      <c r="A23" s="5" t="s">
        <v>11</v>
      </c>
      <c r="B23" s="6">
        <v>47.5</v>
      </c>
      <c r="C23" s="6">
        <v>3.94</v>
      </c>
      <c r="D23" s="6">
        <v>3.93</v>
      </c>
      <c r="E23" s="5" t="s">
        <v>7</v>
      </c>
      <c r="F23" s="5">
        <f t="shared" si="0"/>
        <v>3.6240000000000001</v>
      </c>
      <c r="G23" s="5">
        <f t="shared" si="1"/>
        <v>22</v>
      </c>
    </row>
    <row r="24" spans="1:7" x14ac:dyDescent="0.4">
      <c r="A24" s="5" t="s">
        <v>13</v>
      </c>
      <c r="B24" s="6">
        <v>48</v>
      </c>
      <c r="C24" s="6">
        <v>3.89</v>
      </c>
      <c r="D24" s="6">
        <v>3.96</v>
      </c>
      <c r="E24" s="5" t="s">
        <v>7</v>
      </c>
      <c r="F24" s="5">
        <f t="shared" si="0"/>
        <v>3.613</v>
      </c>
      <c r="G24" s="5">
        <f t="shared" si="1"/>
        <v>23</v>
      </c>
    </row>
    <row r="25" spans="1:7" x14ac:dyDescent="0.4">
      <c r="A25" s="5" t="s">
        <v>134</v>
      </c>
      <c r="B25" s="6">
        <v>50.5</v>
      </c>
      <c r="C25" s="6">
        <v>3.88</v>
      </c>
      <c r="D25" s="6">
        <v>3.87</v>
      </c>
      <c r="E25" s="5" t="s">
        <v>7</v>
      </c>
      <c r="F25" s="5">
        <f t="shared" si="0"/>
        <v>3.6059999999999999</v>
      </c>
      <c r="G25" s="5">
        <f t="shared" si="1"/>
        <v>24</v>
      </c>
    </row>
    <row r="26" spans="1:7" x14ac:dyDescent="0.4">
      <c r="A26" s="5" t="s">
        <v>139</v>
      </c>
      <c r="B26" s="6">
        <v>46</v>
      </c>
      <c r="C26" s="6">
        <v>3.93</v>
      </c>
      <c r="D26" s="6">
        <v>3.91</v>
      </c>
      <c r="E26" s="5" t="s">
        <v>7</v>
      </c>
      <c r="F26" s="5">
        <f t="shared" si="0"/>
        <v>3.5979999999999999</v>
      </c>
      <c r="G26" s="5">
        <f t="shared" si="1"/>
        <v>25</v>
      </c>
    </row>
    <row r="27" spans="1:7" x14ac:dyDescent="0.4">
      <c r="A27" s="5" t="s">
        <v>62</v>
      </c>
      <c r="B27" s="6">
        <v>46</v>
      </c>
      <c r="C27" s="6">
        <v>3.97</v>
      </c>
      <c r="D27" s="6">
        <v>3.8</v>
      </c>
      <c r="E27" s="5" t="s">
        <v>7</v>
      </c>
      <c r="F27" s="5">
        <f t="shared" si="0"/>
        <v>3.585</v>
      </c>
      <c r="G27" s="5">
        <f t="shared" si="1"/>
        <v>26</v>
      </c>
    </row>
    <row r="28" spans="1:7" x14ac:dyDescent="0.4">
      <c r="A28" s="5" t="s">
        <v>144</v>
      </c>
      <c r="B28" s="6">
        <v>54</v>
      </c>
      <c r="C28" s="6">
        <v>3.82</v>
      </c>
      <c r="D28" s="6">
        <v>3.77</v>
      </c>
      <c r="E28" s="5" t="s">
        <v>7</v>
      </c>
      <c r="F28" s="5">
        <f t="shared" si="0"/>
        <v>3.581</v>
      </c>
      <c r="G28" s="5">
        <f t="shared" si="1"/>
        <v>27</v>
      </c>
    </row>
    <row r="29" spans="1:7" x14ac:dyDescent="0.4">
      <c r="A29" s="5" t="s">
        <v>166</v>
      </c>
      <c r="B29" s="6">
        <v>53</v>
      </c>
      <c r="C29" s="6">
        <v>3.74</v>
      </c>
      <c r="D29" s="6">
        <v>3.76</v>
      </c>
      <c r="E29" s="5" t="s">
        <v>7</v>
      </c>
      <c r="F29" s="5">
        <f t="shared" si="0"/>
        <v>3.5280000000000005</v>
      </c>
      <c r="G29" s="5">
        <f t="shared" si="1"/>
        <v>28</v>
      </c>
    </row>
    <row r="30" spans="1:7" x14ac:dyDescent="0.4">
      <c r="A30" s="5" t="s">
        <v>37</v>
      </c>
      <c r="B30" s="6">
        <v>43</v>
      </c>
      <c r="C30" s="6">
        <v>3.76</v>
      </c>
      <c r="D30" s="6">
        <v>3.9</v>
      </c>
      <c r="E30" s="5" t="s">
        <v>7</v>
      </c>
      <c r="F30" s="5">
        <f t="shared" si="0"/>
        <v>3.48</v>
      </c>
      <c r="G30" s="5">
        <f t="shared" si="1"/>
        <v>29</v>
      </c>
    </row>
    <row r="31" spans="1:7" x14ac:dyDescent="0.4">
      <c r="A31" s="5" t="s">
        <v>165</v>
      </c>
      <c r="B31" s="6">
        <v>46.5</v>
      </c>
      <c r="C31" s="6">
        <v>3.55</v>
      </c>
      <c r="D31" s="6">
        <v>3.65</v>
      </c>
      <c r="E31" s="5" t="s">
        <v>7</v>
      </c>
      <c r="F31" s="5">
        <f t="shared" si="0"/>
        <v>3.335</v>
      </c>
      <c r="G31" s="5">
        <f t="shared" si="1"/>
        <v>30</v>
      </c>
    </row>
    <row r="32" spans="1:7" x14ac:dyDescent="0.4">
      <c r="A32" s="5" t="s">
        <v>64</v>
      </c>
      <c r="B32" s="6">
        <v>51</v>
      </c>
      <c r="C32" s="6">
        <v>3.32</v>
      </c>
      <c r="D32" s="6">
        <v>3.43</v>
      </c>
      <c r="E32" s="5" t="s">
        <v>7</v>
      </c>
      <c r="F32" s="5">
        <f t="shared" si="0"/>
        <v>3.1989999999999998</v>
      </c>
      <c r="G32" s="5">
        <f t="shared" si="1"/>
        <v>31</v>
      </c>
    </row>
    <row r="33" spans="1:7" x14ac:dyDescent="0.4">
      <c r="A33" s="5" t="s">
        <v>153</v>
      </c>
      <c r="B33" s="6">
        <v>53</v>
      </c>
      <c r="C33" s="6">
        <v>3.32</v>
      </c>
      <c r="D33" s="6">
        <v>3.35</v>
      </c>
      <c r="E33" s="5" t="s">
        <v>7</v>
      </c>
      <c r="F33" s="5">
        <f t="shared" si="0"/>
        <v>3.1950000000000003</v>
      </c>
      <c r="G33" s="5">
        <f t="shared" si="1"/>
        <v>32</v>
      </c>
    </row>
    <row r="34" spans="1:7" x14ac:dyDescent="0.4">
      <c r="A34" s="5" t="s">
        <v>167</v>
      </c>
      <c r="B34" s="6">
        <v>49.5</v>
      </c>
      <c r="C34" s="6">
        <v>3.35</v>
      </c>
      <c r="D34" s="6">
        <v>3.38</v>
      </c>
      <c r="E34" s="5" t="s">
        <v>7</v>
      </c>
      <c r="F34" s="5">
        <f t="shared" si="0"/>
        <v>3.1840000000000002</v>
      </c>
      <c r="G34" s="5">
        <f t="shared" si="1"/>
        <v>33</v>
      </c>
    </row>
    <row r="35" spans="1:7" x14ac:dyDescent="0.4">
      <c r="A35" s="5" t="s">
        <v>137</v>
      </c>
      <c r="B35" s="6">
        <v>50.5</v>
      </c>
      <c r="C35" s="6">
        <v>3.34</v>
      </c>
      <c r="D35" s="6">
        <v>3.36</v>
      </c>
      <c r="E35" s="5" t="s">
        <v>7</v>
      </c>
      <c r="F35" s="5">
        <f t="shared" si="0"/>
        <v>3.1829999999999998</v>
      </c>
      <c r="G35" s="5">
        <f t="shared" si="1"/>
        <v>34</v>
      </c>
    </row>
    <row r="36" spans="1:7" x14ac:dyDescent="0.4">
      <c r="A36" s="5" t="s">
        <v>49</v>
      </c>
      <c r="B36" s="6">
        <v>46</v>
      </c>
      <c r="C36" s="6">
        <v>3.14</v>
      </c>
      <c r="D36" s="6">
        <v>3.3</v>
      </c>
      <c r="E36" s="5" t="s">
        <v>7</v>
      </c>
      <c r="F36" s="5">
        <f t="shared" si="0"/>
        <v>3.02</v>
      </c>
      <c r="G36" s="5">
        <f t="shared" si="1"/>
        <v>35</v>
      </c>
    </row>
    <row r="37" spans="1:7" x14ac:dyDescent="0.4">
      <c r="A37" s="5" t="s">
        <v>106</v>
      </c>
      <c r="B37" s="6">
        <v>40.5</v>
      </c>
      <c r="C37" s="6">
        <v>3.05</v>
      </c>
      <c r="D37" s="6">
        <v>3.05</v>
      </c>
      <c r="E37" s="5" t="s">
        <v>7</v>
      </c>
      <c r="F37" s="5">
        <f t="shared" si="0"/>
        <v>2.8449999999999998</v>
      </c>
      <c r="G37" s="5">
        <f t="shared" si="1"/>
        <v>36</v>
      </c>
    </row>
    <row r="38" spans="1:7" x14ac:dyDescent="0.4">
      <c r="A38" s="5" t="s">
        <v>9</v>
      </c>
      <c r="B38" s="6">
        <v>46</v>
      </c>
      <c r="C38" s="6">
        <v>2.75</v>
      </c>
      <c r="D38" s="6">
        <v>2.83</v>
      </c>
      <c r="E38" s="5" t="s">
        <v>7</v>
      </c>
      <c r="F38" s="5">
        <f t="shared" si="0"/>
        <v>2.6840000000000002</v>
      </c>
      <c r="G38" s="5">
        <f t="shared" si="1"/>
        <v>37</v>
      </c>
    </row>
    <row r="39" spans="1:7" x14ac:dyDescent="0.4">
      <c r="A39" s="5" t="s">
        <v>164</v>
      </c>
      <c r="B39" s="6">
        <v>43</v>
      </c>
      <c r="C39" s="6">
        <v>2.63</v>
      </c>
      <c r="D39" s="6">
        <v>2.61</v>
      </c>
      <c r="E39" s="5" t="s">
        <v>7</v>
      </c>
      <c r="F39" s="5">
        <f t="shared" si="0"/>
        <v>2.528</v>
      </c>
      <c r="G39" s="5">
        <f t="shared" si="1"/>
        <v>38</v>
      </c>
    </row>
    <row r="40" spans="1:7" x14ac:dyDescent="0.4">
      <c r="A40" s="5" t="s">
        <v>53</v>
      </c>
      <c r="B40" s="6">
        <v>41</v>
      </c>
      <c r="C40" s="6">
        <v>2.25</v>
      </c>
      <c r="D40" s="6">
        <v>2.4500000000000002</v>
      </c>
      <c r="E40" s="5" t="s">
        <v>7</v>
      </c>
      <c r="F40" s="5">
        <f t="shared" si="0"/>
        <v>2.27</v>
      </c>
      <c r="G40" s="5">
        <f t="shared" si="1"/>
        <v>39</v>
      </c>
    </row>
    <row r="41" spans="1:7" x14ac:dyDescent="0.4">
      <c r="A41" s="5" t="s">
        <v>76</v>
      </c>
      <c r="B41" s="6">
        <v>36.5</v>
      </c>
      <c r="C41" s="6">
        <v>2.33</v>
      </c>
      <c r="D41" s="6">
        <v>2.42</v>
      </c>
      <c r="E41" s="5" t="s">
        <v>7</v>
      </c>
      <c r="F41" s="5">
        <f t="shared" si="0"/>
        <v>2.2560000000000002</v>
      </c>
      <c r="G41" s="5">
        <f t="shared" si="1"/>
        <v>40</v>
      </c>
    </row>
    <row r="42" spans="1:7" x14ac:dyDescent="0.4">
      <c r="A42" s="5" t="s">
        <v>92</v>
      </c>
      <c r="B42" s="6">
        <v>46</v>
      </c>
      <c r="C42" s="6">
        <v>2.0099999999999998</v>
      </c>
      <c r="D42" s="6">
        <v>2.35</v>
      </c>
      <c r="E42" s="5" t="s">
        <v>7</v>
      </c>
      <c r="F42" s="5">
        <f t="shared" si="0"/>
        <v>2.17</v>
      </c>
      <c r="G42" s="5">
        <f t="shared" si="1"/>
        <v>41</v>
      </c>
    </row>
    <row r="43" spans="1:7" x14ac:dyDescent="0.4">
      <c r="A43" s="5" t="s">
        <v>108</v>
      </c>
      <c r="B43" s="6">
        <v>31</v>
      </c>
      <c r="C43" s="6">
        <v>2.11</v>
      </c>
      <c r="D43" s="6">
        <v>2.36</v>
      </c>
      <c r="E43" s="5" t="s">
        <v>7</v>
      </c>
      <c r="F43" s="5">
        <f t="shared" si="0"/>
        <v>2.073</v>
      </c>
      <c r="G43" s="5">
        <f t="shared" si="1"/>
        <v>42</v>
      </c>
    </row>
    <row r="44" spans="1:7" x14ac:dyDescent="0.4">
      <c r="A44" s="5" t="s">
        <v>45</v>
      </c>
      <c r="B44" s="6">
        <v>33.5</v>
      </c>
      <c r="C44" s="6">
        <v>1.7</v>
      </c>
      <c r="D44" s="6">
        <v>1.83</v>
      </c>
      <c r="E44" s="5" t="s">
        <v>7</v>
      </c>
      <c r="F44" s="5">
        <f t="shared" si="0"/>
        <v>1.734</v>
      </c>
      <c r="G44" s="5">
        <f t="shared" si="1"/>
        <v>43</v>
      </c>
    </row>
    <row r="45" spans="1:7" x14ac:dyDescent="0.4">
      <c r="A45" s="5" t="s">
        <v>162</v>
      </c>
      <c r="B45" s="6">
        <v>31.5</v>
      </c>
      <c r="C45" s="6">
        <v>1.63</v>
      </c>
      <c r="D45" s="6">
        <v>1.85</v>
      </c>
      <c r="E45" s="5" t="s">
        <v>7</v>
      </c>
      <c r="F45" s="5">
        <f t="shared" si="0"/>
        <v>1.6850000000000001</v>
      </c>
      <c r="G45" s="5">
        <f t="shared" si="1"/>
        <v>44</v>
      </c>
    </row>
    <row r="46" spans="1:7" x14ac:dyDescent="0.4">
      <c r="A46" s="5" t="s">
        <v>42</v>
      </c>
      <c r="B46" s="6">
        <v>29</v>
      </c>
      <c r="C46" s="6">
        <v>1.57</v>
      </c>
      <c r="D46" s="6">
        <v>1.81</v>
      </c>
      <c r="E46" s="5" t="s">
        <v>7</v>
      </c>
      <c r="F46" s="5">
        <f t="shared" si="0"/>
        <v>1.6180000000000001</v>
      </c>
      <c r="G46" s="5">
        <f t="shared" si="1"/>
        <v>45</v>
      </c>
    </row>
    <row r="47" spans="1:7" x14ac:dyDescent="0.4">
      <c r="A47" s="5" t="s">
        <v>124</v>
      </c>
      <c r="B47" s="6">
        <v>25.5</v>
      </c>
      <c r="C47" s="6">
        <v>1.29</v>
      </c>
      <c r="D47" s="6">
        <v>1.67</v>
      </c>
      <c r="E47" s="5" t="s">
        <v>7</v>
      </c>
      <c r="F47" s="5">
        <f t="shared" si="0"/>
        <v>1.4009999999999998</v>
      </c>
      <c r="G47" s="5">
        <f t="shared" si="1"/>
        <v>46</v>
      </c>
    </row>
    <row r="48" spans="1:7" x14ac:dyDescent="0.4">
      <c r="A48" s="5" t="s">
        <v>132</v>
      </c>
      <c r="B48" s="6">
        <v>17</v>
      </c>
      <c r="C48" s="5" t="s">
        <v>80</v>
      </c>
      <c r="D48" s="6">
        <v>1.08</v>
      </c>
      <c r="E48" s="5" t="s">
        <v>7</v>
      </c>
      <c r="F48" s="5">
        <f t="shared" si="0"/>
        <v>0.9840000000000001</v>
      </c>
      <c r="G48" s="5">
        <f t="shared" si="1"/>
        <v>47</v>
      </c>
    </row>
  </sheetData>
  <autoFilter ref="A1:G1" xr:uid="{E7A0A859-0F7C-426F-95E8-3F61FFE66C49}">
    <sortState xmlns:xlrd2="http://schemas.microsoft.com/office/spreadsheetml/2017/richdata2" ref="A2:G48">
      <sortCondition ref="G1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数学与应用数学</vt:lpstr>
      <vt:lpstr>统计学</vt:lpstr>
      <vt:lpstr>信息与计算科学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Gushuxia</dc:creator>
  <cp:lastModifiedBy>周佳豪</cp:lastModifiedBy>
  <dcterms:created xsi:type="dcterms:W3CDTF">2021-09-22T09:05:37Z</dcterms:created>
  <dcterms:modified xsi:type="dcterms:W3CDTF">2021-09-24T14:08:38Z</dcterms:modified>
</cp:coreProperties>
</file>