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682\Desktop\学业成绩\公示版\"/>
    </mc:Choice>
  </mc:AlternateContent>
  <xr:revisionPtr revIDLastSave="0" documentId="13_ncr:1_{16D88954-5876-40E1-9E2A-9E874B0E5557}" xr6:coauthVersionLast="47" xr6:coauthVersionMax="47" xr10:uidLastSave="{00000000-0000-0000-0000-000000000000}"/>
  <bookViews>
    <workbookView xWindow="-98" yWindow="-98" windowWidth="19396" windowHeight="11746" activeTab="5" xr2:uid="{A403A51D-E180-48EC-96B8-AAA53D55E851}"/>
  </bookViews>
  <sheets>
    <sheet name="信息与计算科学" sheetId="7" r:id="rId1"/>
    <sheet name="统计学" sheetId="6" r:id="rId2"/>
    <sheet name="数学与应用数学" sheetId="2" r:id="rId3"/>
    <sheet name="数金交叉" sheetId="3" r:id="rId4"/>
    <sheet name="统信交叉" sheetId="4" r:id="rId5"/>
    <sheet name="求数" sheetId="5" r:id="rId6"/>
  </sheets>
  <definedNames>
    <definedName name="_xlnm._FilterDatabase" localSheetId="5" hidden="1">求数!$A$1:$G$1</definedName>
    <definedName name="_xlnm._FilterDatabase" localSheetId="3" hidden="1">数金交叉!$A$1:$G$1</definedName>
    <definedName name="_xlnm._FilterDatabase" localSheetId="2" hidden="1">数学与应用数学!$A$1:$G$1</definedName>
    <definedName name="_xlnm._FilterDatabase" localSheetId="1" hidden="1">统计学!$A$1:$G$1</definedName>
    <definedName name="_xlnm._FilterDatabase" localSheetId="4" hidden="1">统信交叉!$A$1:$G$1</definedName>
    <definedName name="_xlnm._FilterDatabase" localSheetId="0" hidden="1">信息与计算科学!$A$1:$G$1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F2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2" i="7"/>
  <c r="F3" i="7"/>
  <c r="F4" i="7"/>
  <c r="F6" i="7"/>
  <c r="F5" i="7"/>
  <c r="F8" i="7"/>
  <c r="F10" i="7"/>
  <c r="F11" i="7"/>
  <c r="F12" i="7"/>
  <c r="F7" i="7"/>
  <c r="F9" i="7"/>
  <c r="F14" i="7"/>
  <c r="F13" i="7"/>
  <c r="F15" i="7"/>
  <c r="F16" i="7"/>
  <c r="F20" i="7"/>
  <c r="F19" i="7"/>
  <c r="F21" i="7"/>
  <c r="F17" i="7"/>
  <c r="F18" i="7"/>
  <c r="F22" i="7"/>
  <c r="F23" i="7"/>
  <c r="F24" i="7"/>
  <c r="F27" i="7"/>
  <c r="F25" i="7"/>
  <c r="F28" i="7"/>
  <c r="F26" i="7"/>
  <c r="F30" i="7"/>
  <c r="F29" i="7"/>
  <c r="F32" i="7"/>
  <c r="F31" i="7"/>
  <c r="F33" i="7"/>
  <c r="G33" i="7" s="1"/>
  <c r="F34" i="7"/>
  <c r="F35" i="7"/>
  <c r="F36" i="7"/>
  <c r="F32" i="6"/>
  <c r="F34" i="6"/>
  <c r="F31" i="6"/>
  <c r="F26" i="6"/>
  <c r="F28" i="6"/>
  <c r="F30" i="6"/>
  <c r="F23" i="6"/>
  <c r="F27" i="6"/>
  <c r="F22" i="6"/>
  <c r="F29" i="6"/>
  <c r="F20" i="6"/>
  <c r="F24" i="6"/>
  <c r="F25" i="6"/>
  <c r="F19" i="6"/>
  <c r="F21" i="6"/>
  <c r="F18" i="6"/>
  <c r="F17" i="6"/>
  <c r="F14" i="6"/>
  <c r="F15" i="6"/>
  <c r="F13" i="6"/>
  <c r="F10" i="6"/>
  <c r="F16" i="6"/>
  <c r="F9" i="6"/>
  <c r="F12" i="6"/>
  <c r="F7" i="6"/>
  <c r="F11" i="6"/>
  <c r="F8" i="6"/>
  <c r="F4" i="6"/>
  <c r="F3" i="6"/>
  <c r="F6" i="6"/>
  <c r="F5" i="6"/>
  <c r="F2" i="6"/>
  <c r="F45" i="6"/>
  <c r="F44" i="6"/>
  <c r="F43" i="6"/>
  <c r="F41" i="6"/>
  <c r="F42" i="6"/>
  <c r="F40" i="6"/>
  <c r="F39" i="6"/>
  <c r="F38" i="6"/>
  <c r="F37" i="6"/>
  <c r="F36" i="6"/>
  <c r="F33" i="6"/>
  <c r="F35" i="6"/>
  <c r="F46" i="6"/>
  <c r="G46" i="6" s="1"/>
  <c r="F12" i="4"/>
  <c r="F9" i="4"/>
  <c r="F10" i="4"/>
  <c r="F11" i="4"/>
  <c r="G11" i="4" s="1"/>
  <c r="F8" i="4"/>
  <c r="F7" i="4"/>
  <c r="F4" i="4"/>
  <c r="G4" i="4" s="1"/>
  <c r="F6" i="4"/>
  <c r="G6" i="4" s="1"/>
  <c r="F5" i="4"/>
  <c r="F13" i="4"/>
  <c r="F3" i="4"/>
  <c r="F2" i="4"/>
  <c r="G2" i="4" s="1"/>
  <c r="F14" i="4"/>
  <c r="F15" i="3"/>
  <c r="F14" i="3"/>
  <c r="F13" i="3"/>
  <c r="F12" i="3"/>
  <c r="F11" i="3"/>
  <c r="F10" i="3"/>
  <c r="F6" i="3"/>
  <c r="G6" i="3" s="1"/>
  <c r="F7" i="3"/>
  <c r="F9" i="3"/>
  <c r="F5" i="3"/>
  <c r="F8" i="3"/>
  <c r="F4" i="3"/>
  <c r="F3" i="3"/>
  <c r="F2" i="3"/>
  <c r="F16" i="3"/>
  <c r="G16" i="3" s="1"/>
  <c r="G86" i="2"/>
  <c r="G85" i="2"/>
  <c r="G84" i="2"/>
  <c r="G83" i="2"/>
  <c r="G82" i="2"/>
  <c r="G81" i="2"/>
  <c r="G80" i="2"/>
  <c r="G79" i="2"/>
  <c r="G77" i="2"/>
  <c r="G69" i="2"/>
  <c r="G73" i="2"/>
  <c r="G75" i="2"/>
  <c r="G74" i="2"/>
  <c r="G76" i="2"/>
  <c r="G78" i="2"/>
  <c r="G71" i="2"/>
  <c r="G67" i="2"/>
  <c r="G70" i="2"/>
  <c r="G72" i="2"/>
  <c r="G65" i="2"/>
  <c r="G64" i="2"/>
  <c r="G61" i="2"/>
  <c r="G68" i="2"/>
  <c r="G66" i="2"/>
  <c r="G60" i="2"/>
  <c r="G57" i="2"/>
  <c r="G59" i="2"/>
  <c r="G54" i="2"/>
  <c r="G51" i="2"/>
  <c r="G58" i="2"/>
  <c r="G52" i="2"/>
  <c r="G63" i="2"/>
  <c r="G55" i="2"/>
  <c r="G56" i="2"/>
  <c r="G62" i="2"/>
  <c r="G53" i="2"/>
  <c r="G47" i="2"/>
  <c r="G49" i="2"/>
  <c r="G48" i="2"/>
  <c r="G50" i="2"/>
  <c r="G45" i="2"/>
  <c r="G42" i="2"/>
  <c r="G46" i="2"/>
  <c r="G36" i="2"/>
  <c r="G41" i="2"/>
  <c r="G38" i="2"/>
  <c r="G27" i="2"/>
  <c r="G39" i="2"/>
  <c r="G44" i="2"/>
  <c r="G40" i="2"/>
  <c r="G37" i="2"/>
  <c r="G33" i="2"/>
  <c r="G35" i="2"/>
  <c r="G43" i="2"/>
  <c r="G34" i="2"/>
  <c r="G32" i="2"/>
  <c r="G29" i="2"/>
  <c r="G28" i="2"/>
  <c r="G26" i="2"/>
  <c r="G31" i="2"/>
  <c r="G25" i="2"/>
  <c r="G21" i="2"/>
  <c r="G17" i="2"/>
  <c r="G20" i="2"/>
  <c r="G15" i="2"/>
  <c r="G24" i="2"/>
  <c r="G19" i="2"/>
  <c r="G13" i="2"/>
  <c r="G23" i="2"/>
  <c r="G30" i="2"/>
  <c r="G22" i="2"/>
  <c r="G16" i="2"/>
  <c r="G14" i="2"/>
  <c r="G10" i="2"/>
  <c r="G18" i="2"/>
  <c r="G12" i="2"/>
  <c r="G7" i="2"/>
  <c r="G11" i="2"/>
  <c r="G9" i="2"/>
  <c r="G8" i="2"/>
  <c r="G6" i="2"/>
  <c r="G5" i="2"/>
  <c r="G3" i="2"/>
  <c r="G2" i="2"/>
  <c r="G4" i="2"/>
  <c r="G87" i="2"/>
  <c r="G12" i="5" l="1"/>
  <c r="G4" i="5"/>
  <c r="G11" i="5"/>
  <c r="G2" i="5"/>
  <c r="G3" i="5"/>
  <c r="G18" i="5"/>
  <c r="G10" i="5"/>
  <c r="G17" i="5"/>
  <c r="G9" i="5"/>
  <c r="G16" i="5"/>
  <c r="G8" i="5"/>
  <c r="G15" i="5"/>
  <c r="G7" i="5"/>
  <c r="G14" i="5"/>
  <c r="G6" i="5"/>
  <c r="G13" i="5"/>
  <c r="G5" i="5"/>
  <c r="G14" i="4"/>
  <c r="G8" i="4"/>
  <c r="G9" i="4"/>
  <c r="G3" i="4"/>
  <c r="G12" i="4"/>
  <c r="G5" i="4"/>
  <c r="G10" i="4"/>
  <c r="G13" i="4"/>
  <c r="G7" i="4"/>
  <c r="G7" i="3"/>
  <c r="G2" i="3"/>
  <c r="G10" i="3"/>
  <c r="G3" i="3"/>
  <c r="G11" i="3"/>
  <c r="G4" i="3"/>
  <c r="G12" i="3"/>
  <c r="G8" i="3"/>
  <c r="G13" i="3"/>
  <c r="G5" i="3"/>
  <c r="G14" i="3"/>
  <c r="G9" i="3"/>
  <c r="G15" i="3"/>
  <c r="G25" i="6"/>
  <c r="G33" i="6"/>
  <c r="G43" i="6"/>
  <c r="G37" i="6"/>
  <c r="G13" i="6"/>
  <c r="G24" i="6"/>
  <c r="G26" i="6"/>
  <c r="G10" i="6"/>
  <c r="G36" i="6"/>
  <c r="G8" i="6"/>
  <c r="G15" i="6"/>
  <c r="G20" i="6"/>
  <c r="G31" i="6"/>
  <c r="G35" i="6"/>
  <c r="G44" i="6"/>
  <c r="G28" i="6"/>
  <c r="G2" i="6"/>
  <c r="G7" i="6"/>
  <c r="G17" i="6"/>
  <c r="G22" i="6"/>
  <c r="G32" i="6"/>
  <c r="G41" i="6"/>
  <c r="G38" i="6"/>
  <c r="G39" i="6"/>
  <c r="G12" i="6"/>
  <c r="G18" i="6"/>
  <c r="G27" i="6"/>
  <c r="G3" i="6"/>
  <c r="G5" i="6"/>
  <c r="G10" i="7"/>
  <c r="G6" i="7"/>
  <c r="G20" i="7"/>
  <c r="G24" i="7"/>
  <c r="G23" i="7"/>
  <c r="G13" i="7"/>
  <c r="G18" i="7"/>
  <c r="G36" i="7"/>
  <c r="G26" i="7"/>
  <c r="G11" i="7"/>
  <c r="G16" i="7"/>
  <c r="G15" i="7"/>
  <c r="G22" i="7"/>
  <c r="G5" i="7"/>
  <c r="G14" i="7"/>
  <c r="G35" i="7"/>
  <c r="G28" i="7"/>
  <c r="G21" i="7"/>
  <c r="G7" i="7"/>
  <c r="G3" i="7"/>
  <c r="G27" i="7"/>
  <c r="G31" i="7"/>
  <c r="G32" i="7"/>
  <c r="G29" i="7"/>
  <c r="G30" i="7"/>
  <c r="G34" i="7"/>
  <c r="G25" i="7"/>
  <c r="G19" i="7"/>
  <c r="G12" i="7"/>
  <c r="G2" i="7"/>
  <c r="G4" i="7"/>
  <c r="G9" i="7"/>
  <c r="G17" i="7"/>
  <c r="G8" i="7"/>
  <c r="G45" i="6"/>
  <c r="G29" i="6"/>
  <c r="G40" i="6"/>
  <c r="G9" i="6"/>
  <c r="G21" i="6"/>
  <c r="G23" i="6"/>
  <c r="G6" i="6"/>
  <c r="G16" i="6"/>
  <c r="G30" i="6"/>
  <c r="G4" i="6"/>
  <c r="G42" i="6"/>
  <c r="G19" i="6"/>
  <c r="G11" i="6"/>
  <c r="G14" i="6"/>
  <c r="G34" i="6"/>
</calcChain>
</file>

<file path=xl/sharedStrings.xml><?xml version="1.0" encoding="utf-8"?>
<sst xmlns="http://schemas.openxmlformats.org/spreadsheetml/2006/main" count="472" uniqueCount="230">
  <si>
    <t>学号</t>
  </si>
  <si>
    <t>学年获得总学分</t>
  </si>
  <si>
    <t>▲主修专业课程学年平均绩点</t>
  </si>
  <si>
    <t>所有课程学年平均绩点</t>
  </si>
  <si>
    <t>专业名称</t>
  </si>
  <si>
    <t>数学与应用数学</t>
  </si>
  <si>
    <t>信息与计算科学</t>
  </si>
  <si>
    <t>统计学</t>
  </si>
  <si>
    <t>3180102867</t>
  </si>
  <si>
    <t>0.48</t>
  </si>
  <si>
    <t>3180104278</t>
  </si>
  <si>
    <t>0.53</t>
  </si>
  <si>
    <t>3180101848</t>
  </si>
  <si>
    <t>0.77</t>
  </si>
  <si>
    <t>0.60</t>
  </si>
  <si>
    <t>3180103176</t>
  </si>
  <si>
    <t>0.81</t>
  </si>
  <si>
    <t>0.90</t>
  </si>
  <si>
    <t>3180103586</t>
  </si>
  <si>
    <t>0.96</t>
  </si>
  <si>
    <t>3180106138</t>
  </si>
  <si>
    <t>3180101953</t>
  </si>
  <si>
    <t>3180102825</t>
  </si>
  <si>
    <t>3180105896</t>
  </si>
  <si>
    <t>3180104215</t>
  </si>
  <si>
    <t>3180105105</t>
  </si>
  <si>
    <t>3180104848</t>
  </si>
  <si>
    <t>3180104101</t>
  </si>
  <si>
    <t>3180105898</t>
  </si>
  <si>
    <t>3180105406</t>
  </si>
  <si>
    <t>3180104277</t>
  </si>
  <si>
    <t>3180102975</t>
  </si>
  <si>
    <t>3180105837</t>
  </si>
  <si>
    <t>3180105797</t>
  </si>
  <si>
    <t>3180102826</t>
  </si>
  <si>
    <t>3180104827</t>
  </si>
  <si>
    <t>3180103173</t>
  </si>
  <si>
    <t>3180104241</t>
  </si>
  <si>
    <t>3180106038</t>
  </si>
  <si>
    <t>3180106001</t>
  </si>
  <si>
    <t>3180105146</t>
  </si>
  <si>
    <t>3180105795</t>
  </si>
  <si>
    <t>3170105502</t>
  </si>
  <si>
    <t>3180106050</t>
  </si>
  <si>
    <t>3180102976</t>
  </si>
  <si>
    <t>3180102633</t>
  </si>
  <si>
    <t>3180105836</t>
  </si>
  <si>
    <t>3180105535</t>
  </si>
  <si>
    <t>3180105520</t>
  </si>
  <si>
    <t>3180106394</t>
  </si>
  <si>
    <t>3180101997</t>
  </si>
  <si>
    <t>3180106320</t>
  </si>
  <si>
    <t>3180101999</t>
  </si>
  <si>
    <t>3180104316</t>
  </si>
  <si>
    <t>3180104858</t>
  </si>
  <si>
    <t>3180106314</t>
  </si>
  <si>
    <t>3180104111</t>
  </si>
  <si>
    <t>3180105021</t>
  </si>
  <si>
    <t>3180104831</t>
  </si>
  <si>
    <t>3180105433</t>
  </si>
  <si>
    <t>3180102820</t>
  </si>
  <si>
    <t>3180102665</t>
  </si>
  <si>
    <t>3180105371</t>
  </si>
  <si>
    <t>3180106201</t>
  </si>
  <si>
    <t>3180102118</t>
  </si>
  <si>
    <t>3180100801</t>
  </si>
  <si>
    <t>3180105142</t>
  </si>
  <si>
    <t>3180104105</t>
  </si>
  <si>
    <t>3180101884</t>
  </si>
  <si>
    <t>3180101847</t>
  </si>
  <si>
    <t>3180105210</t>
  </si>
  <si>
    <t>数学与应用数学（金融学交叉创新平台）</t>
  </si>
  <si>
    <t>3180105643</t>
  </si>
  <si>
    <t>3180102764</t>
  </si>
  <si>
    <t>3180101994</t>
  </si>
  <si>
    <t>3180102824</t>
  </si>
  <si>
    <t>3180104217</t>
  </si>
  <si>
    <t>3180100917</t>
  </si>
  <si>
    <t>3180105485</t>
  </si>
  <si>
    <t>3180100903</t>
  </si>
  <si>
    <t>3180106042</t>
  </si>
  <si>
    <t>3180103026</t>
  </si>
  <si>
    <t>3180105526</t>
  </si>
  <si>
    <t>3180101991</t>
  </si>
  <si>
    <t>3180105668</t>
  </si>
  <si>
    <t>3180105946</t>
  </si>
  <si>
    <t>3180104855</t>
  </si>
  <si>
    <t>3180101951</t>
  </si>
  <si>
    <t>3180104293</t>
  </si>
  <si>
    <t>3180102104</t>
  </si>
  <si>
    <t>3180104239</t>
  </si>
  <si>
    <t>3180104367</t>
  </si>
  <si>
    <t>数学与应用数学（求是科学班）</t>
  </si>
  <si>
    <t>3180103175</t>
  </si>
  <si>
    <t>3180106238</t>
  </si>
  <si>
    <t>3180104292</t>
  </si>
  <si>
    <t>3180102917</t>
  </si>
  <si>
    <t>3180103092</t>
  </si>
  <si>
    <t>3180105741</t>
  </si>
  <si>
    <t>3180102999</t>
  </si>
  <si>
    <t>3180105145</t>
  </si>
  <si>
    <t>3180102799</t>
  </si>
  <si>
    <t>3180104294</t>
  </si>
  <si>
    <t>3180104863</t>
  </si>
  <si>
    <t>3180104291</t>
  </si>
  <si>
    <t>3180104232</t>
  </si>
  <si>
    <t>3180104825</t>
  </si>
  <si>
    <t>3180104390</t>
  </si>
  <si>
    <t>3180104411</t>
  </si>
  <si>
    <t>3180105548</t>
  </si>
  <si>
    <t>3180105372</t>
  </si>
  <si>
    <t>3180102166</t>
  </si>
  <si>
    <t>3180103847</t>
  </si>
  <si>
    <t>3180105708</t>
  </si>
  <si>
    <t>3180105405</t>
  </si>
  <si>
    <t>统计学（信息管理与信息系统交叉创新平台）</t>
  </si>
  <si>
    <t>3180106205</t>
  </si>
  <si>
    <t>3180102113</t>
  </si>
  <si>
    <t>3180105330</t>
  </si>
  <si>
    <t>3180104824</t>
  </si>
  <si>
    <t>3180100789</t>
  </si>
  <si>
    <t>3180106393</t>
  </si>
  <si>
    <t>3180103002</t>
  </si>
  <si>
    <t>3180106198</t>
  </si>
  <si>
    <t>3180104822</t>
  </si>
  <si>
    <t>3180104829</t>
  </si>
  <si>
    <t>3180104290</t>
  </si>
  <si>
    <t>3180104833</t>
  </si>
  <si>
    <t>3180104826</t>
  </si>
  <si>
    <t>3180105178</t>
  </si>
  <si>
    <t>3180102277</t>
  </si>
  <si>
    <t>3180102962</t>
  </si>
  <si>
    <t>3180106048</t>
  </si>
  <si>
    <t>3180104821</t>
  </si>
  <si>
    <t>3180105019</t>
  </si>
  <si>
    <t>3180104671</t>
  </si>
  <si>
    <t>3180100800</t>
  </si>
  <si>
    <t>3180102117</t>
  </si>
  <si>
    <t>3180104865</t>
  </si>
  <si>
    <t>3180103053</t>
  </si>
  <si>
    <t>3180101998</t>
  </si>
  <si>
    <t>3180103027</t>
  </si>
  <si>
    <t>3180105364</t>
  </si>
  <si>
    <t>3180104395</t>
  </si>
  <si>
    <t>3180104240</t>
  </si>
  <si>
    <t>3180106196</t>
  </si>
  <si>
    <t>3180104860</t>
  </si>
  <si>
    <t>3180104393</t>
  </si>
  <si>
    <t>3180105897</t>
  </si>
  <si>
    <t>3180105326</t>
  </si>
  <si>
    <t>3180104823</t>
  </si>
  <si>
    <t>3180106204</t>
  </si>
  <si>
    <t>3180102827</t>
  </si>
  <si>
    <t>3180104110</t>
  </si>
  <si>
    <t>3180105174</t>
  </si>
  <si>
    <t>3180106203</t>
  </si>
  <si>
    <t>3180106392</t>
  </si>
  <si>
    <t>3180105945</t>
  </si>
  <si>
    <t>3180102167</t>
  </si>
  <si>
    <t>3180104835</t>
  </si>
  <si>
    <t>3180101849</t>
  </si>
  <si>
    <t>3180104853</t>
  </si>
  <si>
    <t>3180104375</t>
  </si>
  <si>
    <t>3180104281</t>
  </si>
  <si>
    <t>3180104389</t>
  </si>
  <si>
    <t>3180104820</t>
  </si>
  <si>
    <t>3180105373</t>
  </si>
  <si>
    <t>3180105622</t>
  </si>
  <si>
    <t>3180105513</t>
  </si>
  <si>
    <t>3180103314</t>
  </si>
  <si>
    <t>3180101996</t>
  </si>
  <si>
    <t>3180106142</t>
  </si>
  <si>
    <t>3180105904</t>
  </si>
  <si>
    <t>3180105669</t>
  </si>
  <si>
    <t>3180105515</t>
  </si>
  <si>
    <t>3180104846</t>
  </si>
  <si>
    <t>3180104852</t>
  </si>
  <si>
    <t>3180106499</t>
  </si>
  <si>
    <t>3180106236</t>
  </si>
  <si>
    <t>3180105434</t>
  </si>
  <si>
    <t>3180105322</t>
  </si>
  <si>
    <t>3180105148</t>
  </si>
  <si>
    <t>3180105562</t>
  </si>
  <si>
    <t>3180102664</t>
  </si>
  <si>
    <t>3180102105</t>
  </si>
  <si>
    <t>3180106202</t>
  </si>
  <si>
    <t>3180104672</t>
  </si>
  <si>
    <t>3180105738</t>
  </si>
  <si>
    <t>3180105901</t>
  </si>
  <si>
    <t>3180102106</t>
  </si>
  <si>
    <t>3180101844</t>
  </si>
  <si>
    <t>3180105744</t>
  </si>
  <si>
    <t>3180105600</t>
  </si>
  <si>
    <t>3180102813</t>
  </si>
  <si>
    <t>3180102165</t>
  </si>
  <si>
    <t>3180105324</t>
  </si>
  <si>
    <t>3180102116</t>
  </si>
  <si>
    <t>3180104394</t>
  </si>
  <si>
    <t>3180105589</t>
  </si>
  <si>
    <t>3180103042</t>
  </si>
  <si>
    <t>3180104284</t>
  </si>
  <si>
    <t>3180101993</t>
  </si>
  <si>
    <t>3180102821</t>
  </si>
  <si>
    <t>3180106200</t>
  </si>
  <si>
    <t>3180104410</t>
  </si>
  <si>
    <t>3180104213</t>
  </si>
  <si>
    <t>3180104673</t>
  </si>
  <si>
    <t>3180105175</t>
  </si>
  <si>
    <t>3180105179</t>
  </si>
  <si>
    <t>3180103125</t>
  </si>
  <si>
    <t>3180104832</t>
  </si>
  <si>
    <t>3180104084</t>
  </si>
  <si>
    <t>3180101946</t>
  </si>
  <si>
    <t>3180102198</t>
  </si>
  <si>
    <t>3180106396</t>
  </si>
  <si>
    <t>3180104100</t>
  </si>
  <si>
    <t>3180102115</t>
  </si>
  <si>
    <t>3180103000</t>
  </si>
  <si>
    <t>3180106199</t>
  </si>
  <si>
    <t>3180102114</t>
  </si>
  <si>
    <t>3180105432</t>
  </si>
  <si>
    <t>3180103041</t>
  </si>
  <si>
    <t>3180102677</t>
  </si>
  <si>
    <t>3180104850</t>
  </si>
  <si>
    <t>3180105843</t>
  </si>
  <si>
    <t>3180102650</t>
  </si>
  <si>
    <t>3180104392</t>
  </si>
  <si>
    <t>3180101845</t>
  </si>
  <si>
    <t>学年综合排名</t>
    <phoneticPr fontId="3" type="noConversion"/>
  </si>
  <si>
    <t>学年综合值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</si>
</sst>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47D1-B33F-4008-95BB-5345CB004B58}">
  <dimension ref="A1:G36"/>
  <sheetViews>
    <sheetView workbookViewId="0">
      <selection activeCell="B1" sqref="B1:B1048576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1.33203125" style="1" customWidth="1"/>
    <col min="4" max="4" width="9.06640625" style="1"/>
    <col min="5" max="5" width="13.9296875" style="1" bestFit="1" customWidth="1"/>
    <col min="6" max="6" width="12.6640625" style="1" customWidth="1"/>
    <col min="7" max="7" width="14" style="1" customWidth="1"/>
    <col min="8" max="16384" width="9.06640625" style="1"/>
  </cols>
  <sheetData>
    <row r="1" spans="1:7" s="5" customFormat="1" ht="37.25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9" t="s">
        <v>229</v>
      </c>
      <c r="G1" s="9" t="s">
        <v>228</v>
      </c>
    </row>
    <row r="2" spans="1:7" x14ac:dyDescent="0.4">
      <c r="A2" s="6" t="s">
        <v>206</v>
      </c>
      <c r="B2" s="7">
        <v>46</v>
      </c>
      <c r="C2" s="7">
        <v>4.45</v>
      </c>
      <c r="D2" s="7">
        <v>4.47</v>
      </c>
      <c r="E2" s="6" t="s">
        <v>6</v>
      </c>
      <c r="F2" s="2">
        <f t="shared" ref="F2:F36" si="0">C2*0.5+D2*0.3+B2*0.01</f>
        <v>4.0259999999999998</v>
      </c>
      <c r="G2" s="2">
        <f t="shared" ref="G2:G36" si="1">RANK(F2,$F$2:$F$36)</f>
        <v>1</v>
      </c>
    </row>
    <row r="3" spans="1:7" x14ac:dyDescent="0.4">
      <c r="A3" s="6" t="s">
        <v>200</v>
      </c>
      <c r="B3" s="7">
        <v>49</v>
      </c>
      <c r="C3" s="7">
        <v>4.41</v>
      </c>
      <c r="D3" s="7">
        <v>4.42</v>
      </c>
      <c r="E3" s="6" t="s">
        <v>6</v>
      </c>
      <c r="F3" s="2">
        <f t="shared" si="0"/>
        <v>4.0209999999999999</v>
      </c>
      <c r="G3" s="2">
        <f t="shared" si="1"/>
        <v>2</v>
      </c>
    </row>
    <row r="4" spans="1:7" x14ac:dyDescent="0.4">
      <c r="A4" s="6" t="s">
        <v>188</v>
      </c>
      <c r="B4" s="7">
        <v>47.5</v>
      </c>
      <c r="C4" s="7">
        <v>4.3600000000000003</v>
      </c>
      <c r="D4" s="7">
        <v>4.3600000000000003</v>
      </c>
      <c r="E4" s="6" t="s">
        <v>6</v>
      </c>
      <c r="F4" s="2">
        <f t="shared" si="0"/>
        <v>3.9630000000000005</v>
      </c>
      <c r="G4" s="2">
        <f t="shared" si="1"/>
        <v>3</v>
      </c>
    </row>
    <row r="5" spans="1:7" x14ac:dyDescent="0.4">
      <c r="A5" s="6" t="s">
        <v>166</v>
      </c>
      <c r="B5" s="7">
        <v>55</v>
      </c>
      <c r="C5" s="7">
        <v>4.2300000000000004</v>
      </c>
      <c r="D5" s="7">
        <v>4.22</v>
      </c>
      <c r="E5" s="6" t="s">
        <v>6</v>
      </c>
      <c r="F5" s="2">
        <f t="shared" si="0"/>
        <v>3.931</v>
      </c>
      <c r="G5" s="2">
        <f t="shared" si="1"/>
        <v>4</v>
      </c>
    </row>
    <row r="6" spans="1:7" x14ac:dyDescent="0.4">
      <c r="A6" s="6" t="s">
        <v>179</v>
      </c>
      <c r="B6" s="7">
        <v>47</v>
      </c>
      <c r="C6" s="7">
        <v>4.29</v>
      </c>
      <c r="D6" s="7">
        <v>4.29</v>
      </c>
      <c r="E6" s="6" t="s">
        <v>6</v>
      </c>
      <c r="F6" s="2">
        <f t="shared" si="0"/>
        <v>3.9020000000000001</v>
      </c>
      <c r="G6" s="2">
        <f t="shared" si="1"/>
        <v>5</v>
      </c>
    </row>
    <row r="7" spans="1:7" x14ac:dyDescent="0.4">
      <c r="A7" s="6" t="s">
        <v>138</v>
      </c>
      <c r="B7" s="7">
        <v>54.5</v>
      </c>
      <c r="C7" s="7">
        <v>3.99</v>
      </c>
      <c r="D7" s="7">
        <v>4.22</v>
      </c>
      <c r="E7" s="6" t="s">
        <v>6</v>
      </c>
      <c r="F7" s="2">
        <f t="shared" si="0"/>
        <v>3.806</v>
      </c>
      <c r="G7" s="2">
        <f t="shared" si="1"/>
        <v>6</v>
      </c>
    </row>
    <row r="8" spans="1:7" x14ac:dyDescent="0.4">
      <c r="A8" s="6" t="s">
        <v>159</v>
      </c>
      <c r="B8" s="7">
        <v>43</v>
      </c>
      <c r="C8" s="7">
        <v>4.1900000000000004</v>
      </c>
      <c r="D8" s="7">
        <v>4.1900000000000004</v>
      </c>
      <c r="E8" s="6" t="s">
        <v>6</v>
      </c>
      <c r="F8" s="2">
        <f t="shared" si="0"/>
        <v>3.7820000000000005</v>
      </c>
      <c r="G8" s="2">
        <f t="shared" si="1"/>
        <v>7</v>
      </c>
    </row>
    <row r="9" spans="1:7" x14ac:dyDescent="0.4">
      <c r="A9" s="6" t="s">
        <v>137</v>
      </c>
      <c r="B9" s="7">
        <v>54.5</v>
      </c>
      <c r="C9" s="7">
        <v>3.98</v>
      </c>
      <c r="D9" s="7">
        <v>3.93</v>
      </c>
      <c r="E9" s="6" t="s">
        <v>6</v>
      </c>
      <c r="F9" s="2">
        <f t="shared" si="0"/>
        <v>3.714</v>
      </c>
      <c r="G9" s="2">
        <f t="shared" si="1"/>
        <v>8</v>
      </c>
    </row>
    <row r="10" spans="1:7" x14ac:dyDescent="0.4">
      <c r="A10" s="6" t="s">
        <v>153</v>
      </c>
      <c r="B10" s="7">
        <v>39.5</v>
      </c>
      <c r="C10" s="7">
        <v>4.12</v>
      </c>
      <c r="D10" s="7">
        <v>4.1100000000000003</v>
      </c>
      <c r="E10" s="6" t="s">
        <v>6</v>
      </c>
      <c r="F10" s="2">
        <f t="shared" si="0"/>
        <v>3.6880000000000002</v>
      </c>
      <c r="G10" s="2">
        <f t="shared" si="1"/>
        <v>9</v>
      </c>
    </row>
    <row r="11" spans="1:7" x14ac:dyDescent="0.4">
      <c r="A11" s="6" t="s">
        <v>140</v>
      </c>
      <c r="B11" s="7">
        <v>47.5</v>
      </c>
      <c r="C11" s="7">
        <v>4</v>
      </c>
      <c r="D11" s="7">
        <v>4.03</v>
      </c>
      <c r="E11" s="6" t="s">
        <v>6</v>
      </c>
      <c r="F11" s="2">
        <f t="shared" si="0"/>
        <v>3.6840000000000002</v>
      </c>
      <c r="G11" s="2">
        <f t="shared" si="1"/>
        <v>10</v>
      </c>
    </row>
    <row r="12" spans="1:7" x14ac:dyDescent="0.4">
      <c r="A12" s="6" t="s">
        <v>139</v>
      </c>
      <c r="B12" s="7">
        <v>41</v>
      </c>
      <c r="C12" s="7">
        <v>4</v>
      </c>
      <c r="D12" s="7">
        <v>4.01</v>
      </c>
      <c r="E12" s="6" t="s">
        <v>6</v>
      </c>
      <c r="F12" s="2">
        <f t="shared" si="0"/>
        <v>3.613</v>
      </c>
      <c r="G12" s="2">
        <f t="shared" si="1"/>
        <v>11</v>
      </c>
    </row>
    <row r="13" spans="1:7" x14ac:dyDescent="0.4">
      <c r="A13" s="6" t="s">
        <v>122</v>
      </c>
      <c r="B13" s="7">
        <v>46</v>
      </c>
      <c r="C13" s="7">
        <v>3.85</v>
      </c>
      <c r="D13" s="7">
        <v>3.86</v>
      </c>
      <c r="E13" s="6" t="s">
        <v>6</v>
      </c>
      <c r="F13" s="2">
        <f t="shared" si="0"/>
        <v>3.5430000000000001</v>
      </c>
      <c r="G13" s="2">
        <f t="shared" si="1"/>
        <v>12</v>
      </c>
    </row>
    <row r="14" spans="1:7" x14ac:dyDescent="0.4">
      <c r="A14" s="6" t="s">
        <v>125</v>
      </c>
      <c r="B14" s="7">
        <v>41</v>
      </c>
      <c r="C14" s="7">
        <v>3.86</v>
      </c>
      <c r="D14" s="7">
        <v>3.98</v>
      </c>
      <c r="E14" s="6" t="s">
        <v>6</v>
      </c>
      <c r="F14" s="2">
        <f t="shared" si="0"/>
        <v>3.5339999999999998</v>
      </c>
      <c r="G14" s="2">
        <f t="shared" si="1"/>
        <v>13</v>
      </c>
    </row>
    <row r="15" spans="1:7" x14ac:dyDescent="0.4">
      <c r="A15" s="6" t="s">
        <v>99</v>
      </c>
      <c r="B15" s="7">
        <v>43</v>
      </c>
      <c r="C15" s="7">
        <v>3.54</v>
      </c>
      <c r="D15" s="7">
        <v>3.63</v>
      </c>
      <c r="E15" s="6" t="s">
        <v>6</v>
      </c>
      <c r="F15" s="2">
        <f t="shared" si="0"/>
        <v>3.2890000000000001</v>
      </c>
      <c r="G15" s="2">
        <f t="shared" si="1"/>
        <v>14</v>
      </c>
    </row>
    <row r="16" spans="1:7" x14ac:dyDescent="0.4">
      <c r="A16" s="6" t="s">
        <v>96</v>
      </c>
      <c r="B16" s="7">
        <v>39.5</v>
      </c>
      <c r="C16" s="7">
        <v>3.49</v>
      </c>
      <c r="D16" s="7">
        <v>3.53</v>
      </c>
      <c r="E16" s="6" t="s">
        <v>6</v>
      </c>
      <c r="F16" s="2">
        <f t="shared" si="0"/>
        <v>3.1990000000000003</v>
      </c>
      <c r="G16" s="2">
        <f t="shared" si="1"/>
        <v>15</v>
      </c>
    </row>
    <row r="17" spans="1:7" x14ac:dyDescent="0.4">
      <c r="A17" s="6" t="s">
        <v>86</v>
      </c>
      <c r="B17" s="7">
        <v>47.5</v>
      </c>
      <c r="C17" s="7">
        <v>3.37</v>
      </c>
      <c r="D17" s="7">
        <v>3.41</v>
      </c>
      <c r="E17" s="6" t="s">
        <v>6</v>
      </c>
      <c r="F17" s="2">
        <f t="shared" si="0"/>
        <v>3.1830000000000003</v>
      </c>
      <c r="G17" s="2">
        <f t="shared" si="1"/>
        <v>16</v>
      </c>
    </row>
    <row r="18" spans="1:7" x14ac:dyDescent="0.4">
      <c r="A18" s="6" t="s">
        <v>85</v>
      </c>
      <c r="B18" s="7">
        <v>51.5</v>
      </c>
      <c r="C18" s="7">
        <v>3.33</v>
      </c>
      <c r="D18" s="7">
        <v>3.34</v>
      </c>
      <c r="E18" s="6" t="s">
        <v>6</v>
      </c>
      <c r="F18" s="2">
        <f t="shared" si="0"/>
        <v>3.1819999999999999</v>
      </c>
      <c r="G18" s="2">
        <f t="shared" si="1"/>
        <v>17</v>
      </c>
    </row>
    <row r="19" spans="1:7" x14ac:dyDescent="0.4">
      <c r="A19" s="6" t="s">
        <v>93</v>
      </c>
      <c r="B19" s="7">
        <v>38.5</v>
      </c>
      <c r="C19" s="7">
        <v>3.44</v>
      </c>
      <c r="D19" s="7">
        <v>3.57</v>
      </c>
      <c r="E19" s="6" t="s">
        <v>6</v>
      </c>
      <c r="F19" s="2">
        <f t="shared" si="0"/>
        <v>3.1760000000000002</v>
      </c>
      <c r="G19" s="2">
        <f t="shared" si="1"/>
        <v>18</v>
      </c>
    </row>
    <row r="20" spans="1:7" x14ac:dyDescent="0.4">
      <c r="A20" s="6" t="s">
        <v>94</v>
      </c>
      <c r="B20" s="7">
        <v>39</v>
      </c>
      <c r="C20" s="7">
        <v>3.46</v>
      </c>
      <c r="D20" s="7">
        <v>3.41</v>
      </c>
      <c r="E20" s="6" t="s">
        <v>6</v>
      </c>
      <c r="F20" s="2">
        <f t="shared" si="0"/>
        <v>3.1430000000000002</v>
      </c>
      <c r="G20" s="2">
        <f t="shared" si="1"/>
        <v>19</v>
      </c>
    </row>
    <row r="21" spans="1:7" x14ac:dyDescent="0.4">
      <c r="A21" s="6" t="s">
        <v>90</v>
      </c>
      <c r="B21" s="7">
        <v>37</v>
      </c>
      <c r="C21" s="7">
        <v>3.42</v>
      </c>
      <c r="D21" s="7">
        <v>3.42</v>
      </c>
      <c r="E21" s="6" t="s">
        <v>6</v>
      </c>
      <c r="F21" s="2">
        <f t="shared" si="0"/>
        <v>3.1059999999999999</v>
      </c>
      <c r="G21" s="2">
        <f t="shared" si="1"/>
        <v>20</v>
      </c>
    </row>
    <row r="22" spans="1:7" x14ac:dyDescent="0.4">
      <c r="A22" s="6" t="s">
        <v>79</v>
      </c>
      <c r="B22" s="7">
        <v>45</v>
      </c>
      <c r="C22" s="7">
        <v>3.26</v>
      </c>
      <c r="D22" s="7">
        <v>3.15</v>
      </c>
      <c r="E22" s="6" t="s">
        <v>6</v>
      </c>
      <c r="F22" s="2">
        <f t="shared" si="0"/>
        <v>3.0249999999999999</v>
      </c>
      <c r="G22" s="2">
        <f t="shared" si="1"/>
        <v>21</v>
      </c>
    </row>
    <row r="23" spans="1:7" x14ac:dyDescent="0.4">
      <c r="A23" s="6" t="s">
        <v>78</v>
      </c>
      <c r="B23" s="7">
        <v>42</v>
      </c>
      <c r="C23" s="7">
        <v>3.24</v>
      </c>
      <c r="D23" s="7">
        <v>3.27</v>
      </c>
      <c r="E23" s="6" t="s">
        <v>6</v>
      </c>
      <c r="F23" s="2">
        <f t="shared" si="0"/>
        <v>3.0209999999999999</v>
      </c>
      <c r="G23" s="2">
        <f t="shared" si="1"/>
        <v>22</v>
      </c>
    </row>
    <row r="24" spans="1:7" x14ac:dyDescent="0.4">
      <c r="A24" s="6" t="s">
        <v>62</v>
      </c>
      <c r="B24" s="7">
        <v>42</v>
      </c>
      <c r="C24" s="7">
        <v>2.89</v>
      </c>
      <c r="D24" s="7">
        <v>3.17</v>
      </c>
      <c r="E24" s="6" t="s">
        <v>6</v>
      </c>
      <c r="F24" s="2">
        <f t="shared" si="0"/>
        <v>2.8159999999999998</v>
      </c>
      <c r="G24" s="2">
        <f t="shared" si="1"/>
        <v>23</v>
      </c>
    </row>
    <row r="25" spans="1:7" x14ac:dyDescent="0.4">
      <c r="A25" s="6" t="s">
        <v>59</v>
      </c>
      <c r="B25" s="7">
        <v>55</v>
      </c>
      <c r="C25" s="7">
        <v>2.79</v>
      </c>
      <c r="D25" s="7">
        <v>2.81</v>
      </c>
      <c r="E25" s="6" t="s">
        <v>6</v>
      </c>
      <c r="F25" s="2">
        <f t="shared" si="0"/>
        <v>2.7880000000000003</v>
      </c>
      <c r="G25" s="2">
        <f t="shared" si="1"/>
        <v>24</v>
      </c>
    </row>
    <row r="26" spans="1:7" x14ac:dyDescent="0.4">
      <c r="A26" s="6" t="s">
        <v>52</v>
      </c>
      <c r="B26" s="7">
        <v>43</v>
      </c>
      <c r="C26" s="7">
        <v>2.63</v>
      </c>
      <c r="D26" s="7">
        <v>2.96</v>
      </c>
      <c r="E26" s="6" t="s">
        <v>6</v>
      </c>
      <c r="F26" s="2">
        <f t="shared" si="0"/>
        <v>2.633</v>
      </c>
      <c r="G26" s="2">
        <f t="shared" si="1"/>
        <v>25</v>
      </c>
    </row>
    <row r="27" spans="1:7" x14ac:dyDescent="0.4">
      <c r="A27" s="6" t="s">
        <v>61</v>
      </c>
      <c r="B27" s="7">
        <v>38</v>
      </c>
      <c r="C27" s="7">
        <v>2.84</v>
      </c>
      <c r="D27" s="7">
        <v>2.74</v>
      </c>
      <c r="E27" s="6" t="s">
        <v>6</v>
      </c>
      <c r="F27" s="2">
        <f t="shared" si="0"/>
        <v>2.6219999999999999</v>
      </c>
      <c r="G27" s="2">
        <f t="shared" si="1"/>
        <v>26</v>
      </c>
    </row>
    <row r="28" spans="1:7" x14ac:dyDescent="0.4">
      <c r="A28" s="6" t="s">
        <v>54</v>
      </c>
      <c r="B28" s="7">
        <v>42.5</v>
      </c>
      <c r="C28" s="7">
        <v>2.66</v>
      </c>
      <c r="D28" s="7">
        <v>2.66</v>
      </c>
      <c r="E28" s="6" t="s">
        <v>6</v>
      </c>
      <c r="F28" s="2">
        <f t="shared" si="0"/>
        <v>2.5529999999999999</v>
      </c>
      <c r="G28" s="2">
        <f t="shared" si="1"/>
        <v>27</v>
      </c>
    </row>
    <row r="29" spans="1:7" x14ac:dyDescent="0.4">
      <c r="A29" s="6" t="s">
        <v>41</v>
      </c>
      <c r="B29" s="7">
        <v>48.5</v>
      </c>
      <c r="C29" s="7">
        <v>2.4300000000000002</v>
      </c>
      <c r="D29" s="7">
        <v>2.46</v>
      </c>
      <c r="E29" s="6" t="s">
        <v>6</v>
      </c>
      <c r="F29" s="2">
        <f t="shared" si="0"/>
        <v>2.4380000000000002</v>
      </c>
      <c r="G29" s="2">
        <f t="shared" si="1"/>
        <v>28</v>
      </c>
    </row>
    <row r="30" spans="1:7" x14ac:dyDescent="0.4">
      <c r="A30" s="6" t="s">
        <v>46</v>
      </c>
      <c r="B30" s="7">
        <v>34</v>
      </c>
      <c r="C30" s="7">
        <v>2.46</v>
      </c>
      <c r="D30" s="7">
        <v>2.72</v>
      </c>
      <c r="E30" s="6" t="s">
        <v>6</v>
      </c>
      <c r="F30" s="2">
        <f t="shared" si="0"/>
        <v>2.3860000000000001</v>
      </c>
      <c r="G30" s="2">
        <f t="shared" si="1"/>
        <v>29</v>
      </c>
    </row>
    <row r="31" spans="1:7" x14ac:dyDescent="0.4">
      <c r="A31" s="6" t="s">
        <v>36</v>
      </c>
      <c r="B31" s="7">
        <v>45</v>
      </c>
      <c r="C31" s="7">
        <v>2.3199999999999998</v>
      </c>
      <c r="D31" s="7">
        <v>2.36</v>
      </c>
      <c r="E31" s="6" t="s">
        <v>6</v>
      </c>
      <c r="F31" s="2">
        <f t="shared" si="0"/>
        <v>2.3180000000000001</v>
      </c>
      <c r="G31" s="2">
        <f t="shared" si="1"/>
        <v>30</v>
      </c>
    </row>
    <row r="32" spans="1:7" x14ac:dyDescent="0.4">
      <c r="A32" s="6" t="s">
        <v>39</v>
      </c>
      <c r="B32" s="7">
        <v>34</v>
      </c>
      <c r="C32" s="7">
        <v>2.4</v>
      </c>
      <c r="D32" s="7">
        <v>2.59</v>
      </c>
      <c r="E32" s="6" t="s">
        <v>6</v>
      </c>
      <c r="F32" s="2">
        <f t="shared" si="0"/>
        <v>2.3169999999999997</v>
      </c>
      <c r="G32" s="2">
        <f t="shared" si="1"/>
        <v>31</v>
      </c>
    </row>
    <row r="33" spans="1:7" x14ac:dyDescent="0.4">
      <c r="A33" s="6" t="s">
        <v>33</v>
      </c>
      <c r="B33" s="7">
        <v>48</v>
      </c>
      <c r="C33" s="7">
        <v>2.17</v>
      </c>
      <c r="D33" s="7">
        <v>2.2200000000000002</v>
      </c>
      <c r="E33" s="6" t="s">
        <v>6</v>
      </c>
      <c r="F33" s="2">
        <f t="shared" si="0"/>
        <v>2.2309999999999999</v>
      </c>
      <c r="G33" s="2">
        <f t="shared" si="1"/>
        <v>32</v>
      </c>
    </row>
    <row r="34" spans="1:7" x14ac:dyDescent="0.4">
      <c r="A34" s="6" t="s">
        <v>30</v>
      </c>
      <c r="B34" s="7">
        <v>39.5</v>
      </c>
      <c r="C34" s="7">
        <v>1.99</v>
      </c>
      <c r="D34" s="7">
        <v>1.88</v>
      </c>
      <c r="E34" s="6" t="s">
        <v>6</v>
      </c>
      <c r="F34" s="2">
        <f t="shared" si="0"/>
        <v>1.954</v>
      </c>
      <c r="G34" s="2">
        <f t="shared" si="1"/>
        <v>33</v>
      </c>
    </row>
    <row r="35" spans="1:7" x14ac:dyDescent="0.4">
      <c r="A35" s="6" t="s">
        <v>27</v>
      </c>
      <c r="B35" s="7">
        <v>47</v>
      </c>
      <c r="C35" s="7">
        <v>1.73</v>
      </c>
      <c r="D35" s="7">
        <v>1.89</v>
      </c>
      <c r="E35" s="6" t="s">
        <v>6</v>
      </c>
      <c r="F35" s="2">
        <f t="shared" si="0"/>
        <v>1.9019999999999999</v>
      </c>
      <c r="G35" s="2">
        <f t="shared" si="1"/>
        <v>34</v>
      </c>
    </row>
    <row r="36" spans="1:7" x14ac:dyDescent="0.4">
      <c r="A36" s="6" t="s">
        <v>24</v>
      </c>
      <c r="B36" s="7">
        <v>35.5</v>
      </c>
      <c r="C36" s="7">
        <v>1.71</v>
      </c>
      <c r="D36" s="7">
        <v>1.74</v>
      </c>
      <c r="E36" s="6" t="s">
        <v>6</v>
      </c>
      <c r="F36" s="2">
        <f t="shared" si="0"/>
        <v>1.732</v>
      </c>
      <c r="G36" s="2">
        <f t="shared" si="1"/>
        <v>35</v>
      </c>
    </row>
  </sheetData>
  <autoFilter ref="A1:G1" xr:uid="{C74847D1-B33F-4008-95BB-5345CB004B58}">
    <sortState xmlns:xlrd2="http://schemas.microsoft.com/office/spreadsheetml/2017/richdata2" ref="A2:G36">
      <sortCondition ref="G1"/>
    </sortState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DF76-3D9D-4D88-997B-9FFD40711D47}">
  <dimension ref="A1:G46"/>
  <sheetViews>
    <sheetView workbookViewId="0">
      <selection activeCell="C23" sqref="C23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1.19921875" style="1" customWidth="1"/>
    <col min="4" max="4" width="9.06640625" style="1"/>
    <col min="5" max="5" width="9.59765625" style="1" customWidth="1"/>
    <col min="6" max="6" width="12.6640625" style="1" customWidth="1"/>
    <col min="7" max="7" width="14" style="1" customWidth="1"/>
    <col min="8" max="16384" width="9.06640625" style="1"/>
  </cols>
  <sheetData>
    <row r="1" spans="1:7" s="5" customFormat="1" ht="38.25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9" t="s">
        <v>229</v>
      </c>
      <c r="G1" s="9" t="s">
        <v>228</v>
      </c>
    </row>
    <row r="2" spans="1:7" x14ac:dyDescent="0.4">
      <c r="A2" s="6" t="s">
        <v>218</v>
      </c>
      <c r="B2" s="7">
        <v>46.5</v>
      </c>
      <c r="C2" s="7">
        <v>4.57</v>
      </c>
      <c r="D2" s="7">
        <v>4.59</v>
      </c>
      <c r="E2" s="6" t="s">
        <v>7</v>
      </c>
      <c r="F2" s="2">
        <f t="shared" ref="F2:F46" si="0">C2*0.5+D2*0.3+B2*0.01</f>
        <v>4.1269999999999998</v>
      </c>
      <c r="G2" s="2">
        <f t="shared" ref="G2:G46" si="1">RANK(F2,$F$2:$F$46)</f>
        <v>1</v>
      </c>
    </row>
    <row r="3" spans="1:7" x14ac:dyDescent="0.4">
      <c r="A3" s="6" t="s">
        <v>203</v>
      </c>
      <c r="B3" s="7">
        <v>48</v>
      </c>
      <c r="C3" s="7">
        <v>4.43</v>
      </c>
      <c r="D3" s="7">
        <v>4.49</v>
      </c>
      <c r="E3" s="6" t="s">
        <v>7</v>
      </c>
      <c r="F3" s="2">
        <f t="shared" si="0"/>
        <v>4.0419999999999998</v>
      </c>
      <c r="G3" s="2">
        <f t="shared" si="1"/>
        <v>2</v>
      </c>
    </row>
    <row r="4" spans="1:7" x14ac:dyDescent="0.4">
      <c r="A4" s="6" t="s">
        <v>202</v>
      </c>
      <c r="B4" s="7">
        <v>55</v>
      </c>
      <c r="C4" s="7">
        <v>4.43</v>
      </c>
      <c r="D4" s="7">
        <v>4.1500000000000004</v>
      </c>
      <c r="E4" s="6" t="s">
        <v>7</v>
      </c>
      <c r="F4" s="2">
        <f t="shared" si="0"/>
        <v>4.01</v>
      </c>
      <c r="G4" s="2">
        <f t="shared" si="1"/>
        <v>3</v>
      </c>
    </row>
    <row r="5" spans="1:7" x14ac:dyDescent="0.4">
      <c r="A5" s="6" t="s">
        <v>217</v>
      </c>
      <c r="B5" s="7">
        <v>35.5</v>
      </c>
      <c r="C5" s="7">
        <v>4.55</v>
      </c>
      <c r="D5" s="7">
        <v>4.4800000000000004</v>
      </c>
      <c r="E5" s="6" t="s">
        <v>7</v>
      </c>
      <c r="F5" s="2">
        <f t="shared" si="0"/>
        <v>3.9739999999999998</v>
      </c>
      <c r="G5" s="2">
        <f t="shared" si="1"/>
        <v>4</v>
      </c>
    </row>
    <row r="6" spans="1:7" x14ac:dyDescent="0.4">
      <c r="A6" s="6" t="s">
        <v>209</v>
      </c>
      <c r="B6" s="7">
        <v>40</v>
      </c>
      <c r="C6" s="7">
        <v>4.46</v>
      </c>
      <c r="D6" s="7">
        <v>4.46</v>
      </c>
      <c r="E6" s="6" t="s">
        <v>7</v>
      </c>
      <c r="F6" s="2">
        <f t="shared" si="0"/>
        <v>3.9679999999999995</v>
      </c>
      <c r="G6" s="2">
        <f t="shared" si="1"/>
        <v>5</v>
      </c>
    </row>
    <row r="7" spans="1:7" x14ac:dyDescent="0.4">
      <c r="A7" s="6" t="s">
        <v>185</v>
      </c>
      <c r="B7" s="7">
        <v>49.5</v>
      </c>
      <c r="C7" s="7">
        <v>4.32</v>
      </c>
      <c r="D7" s="7">
        <v>4.33</v>
      </c>
      <c r="E7" s="6" t="s">
        <v>7</v>
      </c>
      <c r="F7" s="2">
        <f t="shared" si="0"/>
        <v>3.9540000000000002</v>
      </c>
      <c r="G7" s="2">
        <f t="shared" si="1"/>
        <v>6</v>
      </c>
    </row>
    <row r="8" spans="1:7" x14ac:dyDescent="0.4">
      <c r="A8" s="6" t="s">
        <v>196</v>
      </c>
      <c r="B8" s="7">
        <v>45</v>
      </c>
      <c r="C8" s="7">
        <v>4.3899999999999997</v>
      </c>
      <c r="D8" s="7">
        <v>4.3499999999999996</v>
      </c>
      <c r="E8" s="6" t="s">
        <v>7</v>
      </c>
      <c r="F8" s="2">
        <f t="shared" si="0"/>
        <v>3.95</v>
      </c>
      <c r="G8" s="2">
        <f t="shared" si="1"/>
        <v>7</v>
      </c>
    </row>
    <row r="9" spans="1:7" x14ac:dyDescent="0.4">
      <c r="A9" s="6" t="s">
        <v>177</v>
      </c>
      <c r="B9" s="7">
        <v>50.5</v>
      </c>
      <c r="C9" s="7">
        <v>4.28</v>
      </c>
      <c r="D9" s="7">
        <v>4.34</v>
      </c>
      <c r="E9" s="6" t="s">
        <v>7</v>
      </c>
      <c r="F9" s="2">
        <f t="shared" si="0"/>
        <v>3.9470000000000001</v>
      </c>
      <c r="G9" s="2">
        <f t="shared" si="1"/>
        <v>8</v>
      </c>
    </row>
    <row r="10" spans="1:7" x14ac:dyDescent="0.4">
      <c r="A10" s="6" t="s">
        <v>174</v>
      </c>
      <c r="B10" s="7">
        <v>50</v>
      </c>
      <c r="C10" s="7">
        <v>4.26</v>
      </c>
      <c r="D10" s="7">
        <v>4.26</v>
      </c>
      <c r="E10" s="6" t="s">
        <v>7</v>
      </c>
      <c r="F10" s="2">
        <f t="shared" si="0"/>
        <v>3.9079999999999995</v>
      </c>
      <c r="G10" s="2">
        <f t="shared" si="1"/>
        <v>9</v>
      </c>
    </row>
    <row r="11" spans="1:7" x14ac:dyDescent="0.4">
      <c r="A11" s="6" t="s">
        <v>187</v>
      </c>
      <c r="B11" s="7">
        <v>40.5</v>
      </c>
      <c r="C11" s="7">
        <v>4.3499999999999996</v>
      </c>
      <c r="D11" s="7">
        <v>4.3899999999999997</v>
      </c>
      <c r="E11" s="6" t="s">
        <v>7</v>
      </c>
      <c r="F11" s="2">
        <f t="shared" si="0"/>
        <v>3.8970000000000002</v>
      </c>
      <c r="G11" s="2">
        <f t="shared" si="1"/>
        <v>10</v>
      </c>
    </row>
    <row r="12" spans="1:7" x14ac:dyDescent="0.4">
      <c r="A12" s="6" t="s">
        <v>181</v>
      </c>
      <c r="B12" s="7">
        <v>48</v>
      </c>
      <c r="C12" s="7">
        <v>4.3099999999999996</v>
      </c>
      <c r="D12" s="7">
        <v>4.1900000000000004</v>
      </c>
      <c r="E12" s="6" t="s">
        <v>7</v>
      </c>
      <c r="F12" s="2">
        <f t="shared" si="0"/>
        <v>3.8919999999999999</v>
      </c>
      <c r="G12" s="2">
        <f t="shared" si="1"/>
        <v>11</v>
      </c>
    </row>
    <row r="13" spans="1:7" x14ac:dyDescent="0.4">
      <c r="A13" s="6" t="s">
        <v>172</v>
      </c>
      <c r="B13" s="7">
        <v>45.5</v>
      </c>
      <c r="C13" s="7">
        <v>4.26</v>
      </c>
      <c r="D13" s="7">
        <v>4.33</v>
      </c>
      <c r="E13" s="6" t="s">
        <v>7</v>
      </c>
      <c r="F13" s="2">
        <f t="shared" si="0"/>
        <v>3.8839999999999999</v>
      </c>
      <c r="G13" s="2">
        <f t="shared" si="1"/>
        <v>12</v>
      </c>
    </row>
    <row r="14" spans="1:7" x14ac:dyDescent="0.4">
      <c r="A14" s="6" t="s">
        <v>163</v>
      </c>
      <c r="B14" s="7">
        <v>51.5</v>
      </c>
      <c r="C14" s="7">
        <v>4.22</v>
      </c>
      <c r="D14" s="7">
        <v>4.1500000000000004</v>
      </c>
      <c r="E14" s="6" t="s">
        <v>7</v>
      </c>
      <c r="F14" s="2">
        <f t="shared" si="0"/>
        <v>3.87</v>
      </c>
      <c r="G14" s="2">
        <f t="shared" si="1"/>
        <v>13</v>
      </c>
    </row>
    <row r="15" spans="1:7" x14ac:dyDescent="0.4">
      <c r="A15" s="6" t="s">
        <v>170</v>
      </c>
      <c r="B15" s="7">
        <v>42</v>
      </c>
      <c r="C15" s="7">
        <v>4.25</v>
      </c>
      <c r="D15" s="7">
        <v>4.33</v>
      </c>
      <c r="E15" s="6" t="s">
        <v>7</v>
      </c>
      <c r="F15" s="2">
        <f t="shared" si="0"/>
        <v>3.8439999999999999</v>
      </c>
      <c r="G15" s="2">
        <f t="shared" si="1"/>
        <v>14</v>
      </c>
    </row>
    <row r="16" spans="1:7" x14ac:dyDescent="0.4">
      <c r="A16" s="6" t="s">
        <v>175</v>
      </c>
      <c r="B16" s="7">
        <v>44.5</v>
      </c>
      <c r="C16" s="7">
        <v>4.2699999999999996</v>
      </c>
      <c r="D16" s="7">
        <v>4.21</v>
      </c>
      <c r="E16" s="6" t="s">
        <v>7</v>
      </c>
      <c r="F16" s="2">
        <f t="shared" si="0"/>
        <v>3.8429999999999995</v>
      </c>
      <c r="G16" s="2">
        <f t="shared" si="1"/>
        <v>15</v>
      </c>
    </row>
    <row r="17" spans="1:7" x14ac:dyDescent="0.4">
      <c r="A17" s="6" t="s">
        <v>161</v>
      </c>
      <c r="B17" s="7">
        <v>46</v>
      </c>
      <c r="C17" s="7">
        <v>4.21</v>
      </c>
      <c r="D17" s="7">
        <v>4.1900000000000004</v>
      </c>
      <c r="E17" s="6" t="s">
        <v>7</v>
      </c>
      <c r="F17" s="2">
        <f t="shared" si="0"/>
        <v>3.8220000000000001</v>
      </c>
      <c r="G17" s="2">
        <f t="shared" si="1"/>
        <v>16</v>
      </c>
    </row>
    <row r="18" spans="1:7" x14ac:dyDescent="0.4">
      <c r="A18" s="6" t="s">
        <v>160</v>
      </c>
      <c r="B18" s="7">
        <v>43.5</v>
      </c>
      <c r="C18" s="7">
        <v>4.2</v>
      </c>
      <c r="D18" s="7">
        <v>4.2</v>
      </c>
      <c r="E18" s="6" t="s">
        <v>7</v>
      </c>
      <c r="F18" s="2">
        <f t="shared" si="0"/>
        <v>3.7950000000000004</v>
      </c>
      <c r="G18" s="2">
        <f t="shared" si="1"/>
        <v>17</v>
      </c>
    </row>
    <row r="19" spans="1:7" x14ac:dyDescent="0.4">
      <c r="A19" s="6" t="s">
        <v>135</v>
      </c>
      <c r="B19" s="7">
        <v>46.5</v>
      </c>
      <c r="C19" s="7">
        <v>3.94</v>
      </c>
      <c r="D19" s="7">
        <v>4.0599999999999996</v>
      </c>
      <c r="E19" s="6" t="s">
        <v>7</v>
      </c>
      <c r="F19" s="2">
        <f t="shared" si="0"/>
        <v>3.6529999999999996</v>
      </c>
      <c r="G19" s="2">
        <f t="shared" si="1"/>
        <v>18</v>
      </c>
    </row>
    <row r="20" spans="1:7" x14ac:dyDescent="0.4">
      <c r="A20" s="6" t="s">
        <v>128</v>
      </c>
      <c r="B20" s="7">
        <v>50</v>
      </c>
      <c r="C20" s="7">
        <v>3.88</v>
      </c>
      <c r="D20" s="7">
        <v>4.0199999999999996</v>
      </c>
      <c r="E20" s="6" t="s">
        <v>7</v>
      </c>
      <c r="F20" s="2">
        <f t="shared" si="0"/>
        <v>3.6459999999999999</v>
      </c>
      <c r="G20" s="2">
        <f t="shared" si="1"/>
        <v>19</v>
      </c>
    </row>
    <row r="21" spans="1:7" x14ac:dyDescent="0.4">
      <c r="A21" s="6" t="s">
        <v>136</v>
      </c>
      <c r="B21" s="7">
        <v>44.5</v>
      </c>
      <c r="C21" s="7">
        <v>3.94</v>
      </c>
      <c r="D21" s="7">
        <v>3.97</v>
      </c>
      <c r="E21" s="6" t="s">
        <v>7</v>
      </c>
      <c r="F21" s="2">
        <f t="shared" si="0"/>
        <v>3.6059999999999999</v>
      </c>
      <c r="G21" s="2">
        <f t="shared" si="1"/>
        <v>20</v>
      </c>
    </row>
    <row r="22" spans="1:7" x14ac:dyDescent="0.4">
      <c r="A22" s="6" t="s">
        <v>126</v>
      </c>
      <c r="B22" s="7">
        <v>42</v>
      </c>
      <c r="C22" s="7">
        <v>3.88</v>
      </c>
      <c r="D22" s="7">
        <v>3.96</v>
      </c>
      <c r="E22" s="6" t="s">
        <v>7</v>
      </c>
      <c r="F22" s="2">
        <f t="shared" si="0"/>
        <v>3.548</v>
      </c>
      <c r="G22" s="2">
        <f t="shared" si="1"/>
        <v>21</v>
      </c>
    </row>
    <row r="23" spans="1:7" x14ac:dyDescent="0.4">
      <c r="A23" s="6" t="s">
        <v>116</v>
      </c>
      <c r="B23" s="7">
        <v>45.5</v>
      </c>
      <c r="C23" s="7">
        <v>3.81</v>
      </c>
      <c r="D23" s="7">
        <v>3.95</v>
      </c>
      <c r="E23" s="6" t="s">
        <v>7</v>
      </c>
      <c r="F23" s="2">
        <f t="shared" si="0"/>
        <v>3.5449999999999999</v>
      </c>
      <c r="G23" s="2">
        <f t="shared" si="1"/>
        <v>22</v>
      </c>
    </row>
    <row r="24" spans="1:7" x14ac:dyDescent="0.4">
      <c r="A24" s="6" t="s">
        <v>130</v>
      </c>
      <c r="B24" s="7">
        <v>39.5</v>
      </c>
      <c r="C24" s="7">
        <v>3.91</v>
      </c>
      <c r="D24" s="7">
        <v>3.91</v>
      </c>
      <c r="E24" s="6" t="s">
        <v>7</v>
      </c>
      <c r="F24" s="2">
        <f t="shared" si="0"/>
        <v>3.5230000000000001</v>
      </c>
      <c r="G24" s="2">
        <f t="shared" si="1"/>
        <v>23</v>
      </c>
    </row>
    <row r="25" spans="1:7" x14ac:dyDescent="0.4">
      <c r="A25" s="6" t="s">
        <v>132</v>
      </c>
      <c r="B25" s="7">
        <v>46.5</v>
      </c>
      <c r="C25" s="7">
        <v>3.92</v>
      </c>
      <c r="D25" s="7">
        <v>3.6</v>
      </c>
      <c r="E25" s="6" t="s">
        <v>7</v>
      </c>
      <c r="F25" s="2">
        <f t="shared" si="0"/>
        <v>3.5049999999999999</v>
      </c>
      <c r="G25" s="2">
        <f t="shared" si="1"/>
        <v>24</v>
      </c>
    </row>
    <row r="26" spans="1:7" x14ac:dyDescent="0.4">
      <c r="A26" s="6" t="s">
        <v>103</v>
      </c>
      <c r="B26" s="7">
        <v>56.5</v>
      </c>
      <c r="C26" s="7">
        <v>3.6</v>
      </c>
      <c r="D26" s="7">
        <v>3.72</v>
      </c>
      <c r="E26" s="6" t="s">
        <v>7</v>
      </c>
      <c r="F26" s="2">
        <f t="shared" si="0"/>
        <v>3.4810000000000003</v>
      </c>
      <c r="G26" s="2">
        <f t="shared" si="1"/>
        <v>25</v>
      </c>
    </row>
    <row r="27" spans="1:7" x14ac:dyDescent="0.4">
      <c r="A27" s="6" t="s">
        <v>124</v>
      </c>
      <c r="B27" s="7">
        <v>37.5</v>
      </c>
      <c r="C27" s="7">
        <v>3.86</v>
      </c>
      <c r="D27" s="7">
        <v>3.91</v>
      </c>
      <c r="E27" s="6" t="s">
        <v>7</v>
      </c>
      <c r="F27" s="2">
        <f t="shared" si="0"/>
        <v>3.4779999999999998</v>
      </c>
      <c r="G27" s="2">
        <f t="shared" si="1"/>
        <v>26</v>
      </c>
    </row>
    <row r="28" spans="1:7" x14ac:dyDescent="0.4">
      <c r="A28" s="6" t="s">
        <v>109</v>
      </c>
      <c r="B28" s="7">
        <v>47</v>
      </c>
      <c r="C28" s="7">
        <v>3.68</v>
      </c>
      <c r="D28" s="7">
        <v>3.76</v>
      </c>
      <c r="E28" s="6" t="s">
        <v>7</v>
      </c>
      <c r="F28" s="2">
        <f t="shared" si="0"/>
        <v>3.4380000000000002</v>
      </c>
      <c r="G28" s="2">
        <f t="shared" si="1"/>
        <v>27</v>
      </c>
    </row>
    <row r="29" spans="1:7" x14ac:dyDescent="0.4">
      <c r="A29" s="6" t="s">
        <v>127</v>
      </c>
      <c r="B29" s="7">
        <v>32</v>
      </c>
      <c r="C29" s="7">
        <v>3.88</v>
      </c>
      <c r="D29" s="7">
        <v>3.88</v>
      </c>
      <c r="E29" s="6" t="s">
        <v>7</v>
      </c>
      <c r="F29" s="2">
        <f t="shared" si="0"/>
        <v>3.4239999999999999</v>
      </c>
      <c r="G29" s="2">
        <f t="shared" si="1"/>
        <v>28</v>
      </c>
    </row>
    <row r="30" spans="1:7" x14ac:dyDescent="0.4">
      <c r="A30" s="6" t="s">
        <v>110</v>
      </c>
      <c r="B30" s="7">
        <v>44.5</v>
      </c>
      <c r="C30" s="7">
        <v>3.72</v>
      </c>
      <c r="D30" s="7">
        <v>3.64</v>
      </c>
      <c r="E30" s="6" t="s">
        <v>7</v>
      </c>
      <c r="F30" s="2">
        <f t="shared" si="0"/>
        <v>3.3969999999999998</v>
      </c>
      <c r="G30" s="2">
        <f t="shared" si="1"/>
        <v>29</v>
      </c>
    </row>
    <row r="31" spans="1:7" x14ac:dyDescent="0.4">
      <c r="A31" s="6" t="s">
        <v>102</v>
      </c>
      <c r="B31" s="7">
        <v>44.5</v>
      </c>
      <c r="C31" s="7">
        <v>3.59</v>
      </c>
      <c r="D31" s="7">
        <v>3.69</v>
      </c>
      <c r="E31" s="6" t="s">
        <v>7</v>
      </c>
      <c r="F31" s="2">
        <f t="shared" si="0"/>
        <v>3.347</v>
      </c>
      <c r="G31" s="2">
        <f t="shared" si="1"/>
        <v>30</v>
      </c>
    </row>
    <row r="32" spans="1:7" x14ac:dyDescent="0.4">
      <c r="A32" s="6" t="s">
        <v>81</v>
      </c>
      <c r="B32" s="7">
        <v>47.5</v>
      </c>
      <c r="C32" s="7">
        <v>3.28</v>
      </c>
      <c r="D32" s="7">
        <v>3.31</v>
      </c>
      <c r="E32" s="6" t="s">
        <v>7</v>
      </c>
      <c r="F32" s="2">
        <f t="shared" si="0"/>
        <v>3.1080000000000001</v>
      </c>
      <c r="G32" s="2">
        <f t="shared" si="1"/>
        <v>31</v>
      </c>
    </row>
    <row r="33" spans="1:7" x14ac:dyDescent="0.4">
      <c r="A33" s="6" t="s">
        <v>69</v>
      </c>
      <c r="B33" s="7">
        <v>51</v>
      </c>
      <c r="C33" s="7">
        <v>3.14</v>
      </c>
      <c r="D33" s="7">
        <v>3.33</v>
      </c>
      <c r="E33" s="6" t="s">
        <v>7</v>
      </c>
      <c r="F33" s="2">
        <f t="shared" si="0"/>
        <v>3.0789999999999997</v>
      </c>
      <c r="G33" s="2">
        <f t="shared" si="1"/>
        <v>32</v>
      </c>
    </row>
    <row r="34" spans="1:7" x14ac:dyDescent="0.4">
      <c r="A34" s="6" t="s">
        <v>82</v>
      </c>
      <c r="B34" s="7">
        <v>35</v>
      </c>
      <c r="C34" s="7">
        <v>3.3</v>
      </c>
      <c r="D34" s="7">
        <v>3.49</v>
      </c>
      <c r="E34" s="6" t="s">
        <v>7</v>
      </c>
      <c r="F34" s="2">
        <f t="shared" si="0"/>
        <v>3.0470000000000002</v>
      </c>
      <c r="G34" s="2">
        <f t="shared" si="1"/>
        <v>33</v>
      </c>
    </row>
    <row r="35" spans="1:7" x14ac:dyDescent="0.4">
      <c r="A35" s="6" t="s">
        <v>72</v>
      </c>
      <c r="B35" s="7">
        <v>39.5</v>
      </c>
      <c r="C35" s="7">
        <v>3.15</v>
      </c>
      <c r="D35" s="7">
        <v>3.41</v>
      </c>
      <c r="E35" s="6" t="s">
        <v>7</v>
      </c>
      <c r="F35" s="2">
        <f t="shared" si="0"/>
        <v>2.9929999999999999</v>
      </c>
      <c r="G35" s="2">
        <f t="shared" si="1"/>
        <v>34</v>
      </c>
    </row>
    <row r="36" spans="1:7" x14ac:dyDescent="0.4">
      <c r="A36" s="6" t="s">
        <v>65</v>
      </c>
      <c r="B36" s="7">
        <v>40</v>
      </c>
      <c r="C36" s="7">
        <v>3.02</v>
      </c>
      <c r="D36" s="7">
        <v>3.18</v>
      </c>
      <c r="E36" s="6" t="s">
        <v>7</v>
      </c>
      <c r="F36" s="2">
        <f t="shared" si="0"/>
        <v>2.8639999999999999</v>
      </c>
      <c r="G36" s="2">
        <f t="shared" si="1"/>
        <v>35</v>
      </c>
    </row>
    <row r="37" spans="1:7" x14ac:dyDescent="0.4">
      <c r="A37" s="6" t="s">
        <v>48</v>
      </c>
      <c r="B37" s="7">
        <v>50</v>
      </c>
      <c r="C37" s="7">
        <v>2.5499999999999998</v>
      </c>
      <c r="D37" s="7">
        <v>2.87</v>
      </c>
      <c r="E37" s="6" t="s">
        <v>7</v>
      </c>
      <c r="F37" s="2">
        <f t="shared" si="0"/>
        <v>2.6360000000000001</v>
      </c>
      <c r="G37" s="2">
        <f t="shared" si="1"/>
        <v>36</v>
      </c>
    </row>
    <row r="38" spans="1:7" x14ac:dyDescent="0.4">
      <c r="A38" s="6" t="s">
        <v>47</v>
      </c>
      <c r="B38" s="7">
        <v>53.5</v>
      </c>
      <c r="C38" s="7">
        <v>2.5</v>
      </c>
      <c r="D38" s="7">
        <v>2.71</v>
      </c>
      <c r="E38" s="6" t="s">
        <v>7</v>
      </c>
      <c r="F38" s="2">
        <f t="shared" si="0"/>
        <v>2.5979999999999999</v>
      </c>
      <c r="G38" s="2">
        <f t="shared" si="1"/>
        <v>37</v>
      </c>
    </row>
    <row r="39" spans="1:7" x14ac:dyDescent="0.4">
      <c r="A39" s="6" t="s">
        <v>42</v>
      </c>
      <c r="B39" s="7">
        <v>46.5</v>
      </c>
      <c r="C39" s="7">
        <v>2.4300000000000002</v>
      </c>
      <c r="D39" s="7">
        <v>2.5499999999999998</v>
      </c>
      <c r="E39" s="6" t="s">
        <v>7</v>
      </c>
      <c r="F39" s="2">
        <f t="shared" si="0"/>
        <v>2.4449999999999998</v>
      </c>
      <c r="G39" s="2">
        <f t="shared" si="1"/>
        <v>38</v>
      </c>
    </row>
    <row r="40" spans="1:7" x14ac:dyDescent="0.4">
      <c r="A40" s="6" t="s">
        <v>38</v>
      </c>
      <c r="B40" s="7">
        <v>43</v>
      </c>
      <c r="C40" s="7">
        <v>2.4</v>
      </c>
      <c r="D40" s="7">
        <v>2.4500000000000002</v>
      </c>
      <c r="E40" s="6" t="s">
        <v>7</v>
      </c>
      <c r="F40" s="2">
        <f t="shared" si="0"/>
        <v>2.3650000000000002</v>
      </c>
      <c r="G40" s="2">
        <f t="shared" si="1"/>
        <v>39</v>
      </c>
    </row>
    <row r="41" spans="1:7" x14ac:dyDescent="0.4">
      <c r="A41" s="6" t="s">
        <v>31</v>
      </c>
      <c r="B41" s="7">
        <v>34</v>
      </c>
      <c r="C41" s="7">
        <v>2.1</v>
      </c>
      <c r="D41" s="7">
        <v>2.1</v>
      </c>
      <c r="E41" s="6" t="s">
        <v>7</v>
      </c>
      <c r="F41" s="2">
        <f t="shared" si="0"/>
        <v>2.02</v>
      </c>
      <c r="G41" s="2">
        <f t="shared" si="1"/>
        <v>40</v>
      </c>
    </row>
    <row r="42" spans="1:7" x14ac:dyDescent="0.4">
      <c r="A42" s="6" t="s">
        <v>32</v>
      </c>
      <c r="B42" s="7">
        <v>27</v>
      </c>
      <c r="C42" s="7">
        <v>2.11</v>
      </c>
      <c r="D42" s="7">
        <v>2.11</v>
      </c>
      <c r="E42" s="6" t="s">
        <v>7</v>
      </c>
      <c r="F42" s="2">
        <f t="shared" si="0"/>
        <v>1.9579999999999997</v>
      </c>
      <c r="G42" s="2">
        <f t="shared" si="1"/>
        <v>41</v>
      </c>
    </row>
    <row r="43" spans="1:7" x14ac:dyDescent="0.4">
      <c r="A43" s="6" t="s">
        <v>29</v>
      </c>
      <c r="B43" s="7">
        <v>36</v>
      </c>
      <c r="C43" s="7">
        <v>1.88</v>
      </c>
      <c r="D43" s="7">
        <v>1.94</v>
      </c>
      <c r="E43" s="6" t="s">
        <v>7</v>
      </c>
      <c r="F43" s="2">
        <f t="shared" si="0"/>
        <v>1.8819999999999997</v>
      </c>
      <c r="G43" s="2">
        <f t="shared" si="1"/>
        <v>42</v>
      </c>
    </row>
    <row r="44" spans="1:7" x14ac:dyDescent="0.4">
      <c r="A44" s="6" t="s">
        <v>28</v>
      </c>
      <c r="B44" s="7">
        <v>38</v>
      </c>
      <c r="C44" s="7">
        <v>1.73</v>
      </c>
      <c r="D44" s="7">
        <v>1.94</v>
      </c>
      <c r="E44" s="6" t="s">
        <v>7</v>
      </c>
      <c r="F44" s="2">
        <f t="shared" si="0"/>
        <v>1.827</v>
      </c>
      <c r="G44" s="2">
        <f t="shared" si="1"/>
        <v>43</v>
      </c>
    </row>
    <row r="45" spans="1:7" x14ac:dyDescent="0.4">
      <c r="A45" s="6" t="s">
        <v>20</v>
      </c>
      <c r="B45" s="7">
        <v>29.5</v>
      </c>
      <c r="C45" s="7">
        <v>1.27</v>
      </c>
      <c r="D45" s="7">
        <v>1.36</v>
      </c>
      <c r="E45" s="6" t="s">
        <v>7</v>
      </c>
      <c r="F45" s="2">
        <f t="shared" si="0"/>
        <v>1.3380000000000001</v>
      </c>
      <c r="G45" s="2">
        <f t="shared" si="1"/>
        <v>44</v>
      </c>
    </row>
    <row r="46" spans="1:7" x14ac:dyDescent="0.4">
      <c r="A46" s="6" t="s">
        <v>12</v>
      </c>
      <c r="B46" s="7">
        <v>23.5</v>
      </c>
      <c r="C46" s="6" t="s">
        <v>13</v>
      </c>
      <c r="D46" s="6" t="s">
        <v>14</v>
      </c>
      <c r="E46" s="6" t="s">
        <v>7</v>
      </c>
      <c r="F46" s="2">
        <f t="shared" si="0"/>
        <v>0.79999999999999993</v>
      </c>
      <c r="G46" s="2">
        <f t="shared" si="1"/>
        <v>45</v>
      </c>
    </row>
  </sheetData>
  <autoFilter ref="A1:G1" xr:uid="{A111DF76-3D9D-4D88-997B-9FFD40711D47}">
    <sortState xmlns:xlrd2="http://schemas.microsoft.com/office/spreadsheetml/2017/richdata2" ref="A2:G47">
      <sortCondition ref="G1"/>
    </sortState>
  </autoFilter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054D-E513-451B-85B0-F6F9E54231DA}">
  <dimension ref="A1:G87"/>
  <sheetViews>
    <sheetView workbookViewId="0">
      <selection activeCell="B1" sqref="B1:B1048576"/>
    </sheetView>
  </sheetViews>
  <sheetFormatPr defaultRowHeight="13.9" x14ac:dyDescent="0.4"/>
  <cols>
    <col min="1" max="1" width="10.46484375" style="1" bestFit="1" customWidth="1"/>
    <col min="2" max="2" width="9.06640625" style="13"/>
    <col min="3" max="3" width="10.6640625" style="13" customWidth="1"/>
    <col min="4" max="4" width="9.06640625" style="13"/>
    <col min="5" max="5" width="13.9296875" style="13" bestFit="1" customWidth="1"/>
    <col min="6" max="6" width="14" style="13" customWidth="1"/>
    <col min="7" max="7" width="9.06640625" style="13"/>
    <col min="8" max="16384" width="9.06640625" style="1"/>
  </cols>
  <sheetData>
    <row r="1" spans="1:7" s="5" customFormat="1" ht="50.25" customHeight="1" x14ac:dyDescent="0.4">
      <c r="A1" s="3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229</v>
      </c>
      <c r="G1" s="9" t="s">
        <v>228</v>
      </c>
    </row>
    <row r="2" spans="1:7" x14ac:dyDescent="0.4">
      <c r="A2" s="6" t="s">
        <v>224</v>
      </c>
      <c r="B2" s="10">
        <v>65.5</v>
      </c>
      <c r="C2" s="10">
        <v>4.7</v>
      </c>
      <c r="D2" s="10">
        <v>4.78</v>
      </c>
      <c r="E2" s="11" t="s">
        <v>5</v>
      </c>
      <c r="F2" s="12">
        <v>4.4390000000000001</v>
      </c>
      <c r="G2" s="12">
        <f t="shared" ref="G2:G33" si="0">RANK(F2,$F$2:$F$87)</f>
        <v>1</v>
      </c>
    </row>
    <row r="3" spans="1:7" x14ac:dyDescent="0.4">
      <c r="A3" s="6" t="s">
        <v>221</v>
      </c>
      <c r="B3" s="10">
        <v>52.5</v>
      </c>
      <c r="C3" s="10">
        <v>4.67</v>
      </c>
      <c r="D3" s="10">
        <v>4.78</v>
      </c>
      <c r="E3" s="11" t="s">
        <v>5</v>
      </c>
      <c r="F3" s="12">
        <v>4.2940000000000005</v>
      </c>
      <c r="G3" s="12">
        <f t="shared" si="0"/>
        <v>2</v>
      </c>
    </row>
    <row r="4" spans="1:7" x14ac:dyDescent="0.4">
      <c r="A4" s="6" t="s">
        <v>227</v>
      </c>
      <c r="B4" s="10">
        <v>38</v>
      </c>
      <c r="C4" s="10">
        <v>4.75</v>
      </c>
      <c r="D4" s="10">
        <v>4.7</v>
      </c>
      <c r="E4" s="11" t="s">
        <v>5</v>
      </c>
      <c r="F4" s="12">
        <v>4.165</v>
      </c>
      <c r="G4" s="12">
        <f t="shared" si="0"/>
        <v>3</v>
      </c>
    </row>
    <row r="5" spans="1:7" x14ac:dyDescent="0.4">
      <c r="A5" s="6" t="s">
        <v>220</v>
      </c>
      <c r="B5" s="10">
        <v>44</v>
      </c>
      <c r="C5" s="10">
        <v>4.6399999999999997</v>
      </c>
      <c r="D5" s="10">
        <v>4.67</v>
      </c>
      <c r="E5" s="11" t="s">
        <v>5</v>
      </c>
      <c r="F5" s="12">
        <v>4.1610000000000005</v>
      </c>
      <c r="G5" s="12">
        <f t="shared" si="0"/>
        <v>4</v>
      </c>
    </row>
    <row r="6" spans="1:7" x14ac:dyDescent="0.4">
      <c r="A6" s="6" t="s">
        <v>215</v>
      </c>
      <c r="B6" s="10">
        <v>40</v>
      </c>
      <c r="C6" s="10">
        <v>4.54</v>
      </c>
      <c r="D6" s="10">
        <v>4.58</v>
      </c>
      <c r="E6" s="11" t="s">
        <v>5</v>
      </c>
      <c r="F6" s="12">
        <v>4.0440000000000005</v>
      </c>
      <c r="G6" s="12">
        <f t="shared" si="0"/>
        <v>5</v>
      </c>
    </row>
    <row r="7" spans="1:7" x14ac:dyDescent="0.4">
      <c r="A7" s="6" t="s">
        <v>205</v>
      </c>
      <c r="B7" s="10">
        <v>48.5</v>
      </c>
      <c r="C7" s="10">
        <v>4.4400000000000004</v>
      </c>
      <c r="D7" s="10">
        <v>4.46</v>
      </c>
      <c r="E7" s="11" t="s">
        <v>5</v>
      </c>
      <c r="F7" s="12">
        <v>4.0430000000000001</v>
      </c>
      <c r="G7" s="12">
        <f t="shared" si="0"/>
        <v>6</v>
      </c>
    </row>
    <row r="8" spans="1:7" x14ac:dyDescent="0.4">
      <c r="A8" s="6" t="s">
        <v>213</v>
      </c>
      <c r="B8" s="10">
        <v>41.5</v>
      </c>
      <c r="C8" s="10">
        <v>4.51</v>
      </c>
      <c r="D8" s="10">
        <v>4.4800000000000004</v>
      </c>
      <c r="E8" s="11" t="s">
        <v>5</v>
      </c>
      <c r="F8" s="12">
        <v>4.0140000000000002</v>
      </c>
      <c r="G8" s="12">
        <f t="shared" si="0"/>
        <v>7</v>
      </c>
    </row>
    <row r="9" spans="1:7" x14ac:dyDescent="0.4">
      <c r="A9" s="6" t="s">
        <v>211</v>
      </c>
      <c r="B9" s="10">
        <v>40</v>
      </c>
      <c r="C9" s="10">
        <v>4.47</v>
      </c>
      <c r="D9" s="10">
        <v>4.46</v>
      </c>
      <c r="E9" s="11" t="s">
        <v>5</v>
      </c>
      <c r="F9" s="12">
        <v>3.9729999999999994</v>
      </c>
      <c r="G9" s="12">
        <f t="shared" si="0"/>
        <v>8</v>
      </c>
    </row>
    <row r="10" spans="1:7" x14ac:dyDescent="0.4">
      <c r="A10" s="6" t="s">
        <v>198</v>
      </c>
      <c r="B10" s="10">
        <v>46</v>
      </c>
      <c r="C10" s="10">
        <v>4.3899999999999997</v>
      </c>
      <c r="D10" s="10">
        <v>4.37</v>
      </c>
      <c r="E10" s="11" t="s">
        <v>5</v>
      </c>
      <c r="F10" s="12">
        <v>3.9659999999999997</v>
      </c>
      <c r="G10" s="12">
        <f t="shared" si="0"/>
        <v>9</v>
      </c>
    </row>
    <row r="11" spans="1:7" x14ac:dyDescent="0.4">
      <c r="A11" s="6" t="s">
        <v>210</v>
      </c>
      <c r="B11" s="10">
        <v>39.5</v>
      </c>
      <c r="C11" s="10">
        <v>4.47</v>
      </c>
      <c r="D11" s="10">
        <v>4.43</v>
      </c>
      <c r="E11" s="11" t="s">
        <v>5</v>
      </c>
      <c r="F11" s="12">
        <v>3.9590000000000001</v>
      </c>
      <c r="G11" s="12">
        <f t="shared" si="0"/>
        <v>10</v>
      </c>
    </row>
    <row r="12" spans="1:7" x14ac:dyDescent="0.4">
      <c r="A12" s="6" t="s">
        <v>201</v>
      </c>
      <c r="B12" s="10">
        <v>41.5</v>
      </c>
      <c r="C12" s="10">
        <v>4.41</v>
      </c>
      <c r="D12" s="10">
        <v>4.45</v>
      </c>
      <c r="E12" s="11" t="s">
        <v>5</v>
      </c>
      <c r="F12" s="12">
        <v>3.9550000000000001</v>
      </c>
      <c r="G12" s="12">
        <f t="shared" si="0"/>
        <v>11</v>
      </c>
    </row>
    <row r="13" spans="1:7" x14ac:dyDescent="0.4">
      <c r="A13" s="6" t="s">
        <v>176</v>
      </c>
      <c r="B13" s="10">
        <v>50.5</v>
      </c>
      <c r="C13" s="10">
        <v>4.28</v>
      </c>
      <c r="D13" s="10">
        <v>4.3</v>
      </c>
      <c r="E13" s="11" t="s">
        <v>5</v>
      </c>
      <c r="F13" s="12">
        <v>3.9349999999999996</v>
      </c>
      <c r="G13" s="12">
        <f t="shared" si="0"/>
        <v>12</v>
      </c>
    </row>
    <row r="14" spans="1:7" x14ac:dyDescent="0.4">
      <c r="A14" s="6" t="s">
        <v>191</v>
      </c>
      <c r="B14" s="10">
        <v>40.5</v>
      </c>
      <c r="C14" s="10">
        <v>4.37</v>
      </c>
      <c r="D14" s="10">
        <v>4.37</v>
      </c>
      <c r="E14" s="11" t="s">
        <v>5</v>
      </c>
      <c r="F14" s="12">
        <v>3.9009999999999998</v>
      </c>
      <c r="G14" s="12">
        <f t="shared" si="0"/>
        <v>13</v>
      </c>
    </row>
    <row r="15" spans="1:7" x14ac:dyDescent="0.4">
      <c r="A15" s="6" t="s">
        <v>165</v>
      </c>
      <c r="B15" s="10">
        <v>48</v>
      </c>
      <c r="C15" s="10">
        <v>4.2300000000000004</v>
      </c>
      <c r="D15" s="10">
        <v>4.29</v>
      </c>
      <c r="E15" s="11" t="s">
        <v>5</v>
      </c>
      <c r="F15" s="12">
        <v>3.8820000000000001</v>
      </c>
      <c r="G15" s="12">
        <f t="shared" si="0"/>
        <v>14</v>
      </c>
    </row>
    <row r="16" spans="1:7" x14ac:dyDescent="0.4">
      <c r="A16" s="6" t="s">
        <v>190</v>
      </c>
      <c r="B16" s="10">
        <v>35.5</v>
      </c>
      <c r="C16" s="10">
        <v>4.37</v>
      </c>
      <c r="D16" s="10">
        <v>4.4400000000000004</v>
      </c>
      <c r="E16" s="11" t="s">
        <v>5</v>
      </c>
      <c r="F16" s="12">
        <v>3.8720000000000003</v>
      </c>
      <c r="G16" s="12">
        <f t="shared" si="0"/>
        <v>15</v>
      </c>
    </row>
    <row r="17" spans="1:7" x14ac:dyDescent="0.4">
      <c r="A17" s="6" t="s">
        <v>158</v>
      </c>
      <c r="B17" s="10">
        <v>48.5</v>
      </c>
      <c r="C17" s="10">
        <v>4.18</v>
      </c>
      <c r="D17" s="10">
        <v>4.28</v>
      </c>
      <c r="E17" s="11" t="s">
        <v>5</v>
      </c>
      <c r="F17" s="12">
        <v>3.8589999999999995</v>
      </c>
      <c r="G17" s="12">
        <f t="shared" si="0"/>
        <v>16</v>
      </c>
    </row>
    <row r="18" spans="1:7" x14ac:dyDescent="0.4">
      <c r="A18" s="6" t="s">
        <v>199</v>
      </c>
      <c r="B18" s="10">
        <v>30.5</v>
      </c>
      <c r="C18" s="10">
        <v>4.4000000000000004</v>
      </c>
      <c r="D18" s="10">
        <v>4.51</v>
      </c>
      <c r="E18" s="11" t="s">
        <v>5</v>
      </c>
      <c r="F18" s="12">
        <v>3.8580000000000001</v>
      </c>
      <c r="G18" s="12">
        <f t="shared" si="0"/>
        <v>17</v>
      </c>
    </row>
    <row r="19" spans="1:7" x14ac:dyDescent="0.4">
      <c r="A19" s="6" t="s">
        <v>169</v>
      </c>
      <c r="B19" s="10">
        <v>45.5</v>
      </c>
      <c r="C19" s="10">
        <v>4.24</v>
      </c>
      <c r="D19" s="10">
        <v>4.18</v>
      </c>
      <c r="E19" s="11" t="s">
        <v>5</v>
      </c>
      <c r="F19" s="12">
        <v>3.8289999999999997</v>
      </c>
      <c r="G19" s="12">
        <f t="shared" si="0"/>
        <v>18</v>
      </c>
    </row>
    <row r="20" spans="1:7" x14ac:dyDescent="0.4">
      <c r="A20" s="6" t="s">
        <v>164</v>
      </c>
      <c r="B20" s="10">
        <v>45</v>
      </c>
      <c r="C20" s="10">
        <v>4.22</v>
      </c>
      <c r="D20" s="10">
        <v>4.22</v>
      </c>
      <c r="E20" s="11" t="s">
        <v>5</v>
      </c>
      <c r="F20" s="12">
        <v>3.8259999999999996</v>
      </c>
      <c r="G20" s="12">
        <f t="shared" si="0"/>
        <v>19</v>
      </c>
    </row>
    <row r="21" spans="1:7" x14ac:dyDescent="0.4">
      <c r="A21" s="6" t="s">
        <v>156</v>
      </c>
      <c r="B21" s="10">
        <v>47</v>
      </c>
      <c r="C21" s="10">
        <v>4.17</v>
      </c>
      <c r="D21" s="10">
        <v>4.22</v>
      </c>
      <c r="E21" s="11" t="s">
        <v>5</v>
      </c>
      <c r="F21" s="12">
        <v>3.8210000000000002</v>
      </c>
      <c r="G21" s="12">
        <f t="shared" si="0"/>
        <v>20</v>
      </c>
    </row>
    <row r="22" spans="1:7" x14ac:dyDescent="0.4">
      <c r="A22" s="6" t="s">
        <v>183</v>
      </c>
      <c r="B22" s="10">
        <v>39.5</v>
      </c>
      <c r="C22" s="10">
        <v>4.32</v>
      </c>
      <c r="D22" s="10">
        <v>4.22</v>
      </c>
      <c r="E22" s="11" t="s">
        <v>5</v>
      </c>
      <c r="F22" s="12">
        <v>3.8210000000000002</v>
      </c>
      <c r="G22" s="12">
        <f t="shared" si="0"/>
        <v>20</v>
      </c>
    </row>
    <row r="23" spans="1:7" x14ac:dyDescent="0.4">
      <c r="A23" s="6" t="s">
        <v>178</v>
      </c>
      <c r="B23" s="10">
        <v>41</v>
      </c>
      <c r="C23" s="10">
        <v>4.29</v>
      </c>
      <c r="D23" s="10">
        <v>4.22</v>
      </c>
      <c r="E23" s="11" t="s">
        <v>5</v>
      </c>
      <c r="F23" s="12">
        <v>3.8209999999999997</v>
      </c>
      <c r="G23" s="12">
        <f t="shared" si="0"/>
        <v>22</v>
      </c>
    </row>
    <row r="24" spans="1:7" x14ac:dyDescent="0.4">
      <c r="A24" s="6" t="s">
        <v>167</v>
      </c>
      <c r="B24" s="10">
        <v>42.5</v>
      </c>
      <c r="C24" s="10">
        <v>4.2300000000000004</v>
      </c>
      <c r="D24" s="10">
        <v>4.26</v>
      </c>
      <c r="E24" s="11" t="s">
        <v>5</v>
      </c>
      <c r="F24" s="12">
        <v>3.8179999999999996</v>
      </c>
      <c r="G24" s="12">
        <f t="shared" si="0"/>
        <v>23</v>
      </c>
    </row>
    <row r="25" spans="1:7" x14ac:dyDescent="0.4">
      <c r="A25" s="6" t="s">
        <v>155</v>
      </c>
      <c r="B25" s="10">
        <v>44</v>
      </c>
      <c r="C25" s="10">
        <v>4.13</v>
      </c>
      <c r="D25" s="10">
        <v>4.33</v>
      </c>
      <c r="E25" s="11" t="s">
        <v>5</v>
      </c>
      <c r="F25" s="12">
        <v>3.8039999999999998</v>
      </c>
      <c r="G25" s="12">
        <f t="shared" si="0"/>
        <v>24</v>
      </c>
    </row>
    <row r="26" spans="1:7" x14ac:dyDescent="0.4">
      <c r="A26" s="6" t="s">
        <v>151</v>
      </c>
      <c r="B26" s="10">
        <v>46</v>
      </c>
      <c r="C26" s="10">
        <v>4.0999999999999996</v>
      </c>
      <c r="D26" s="10">
        <v>4.13</v>
      </c>
      <c r="E26" s="11" t="s">
        <v>5</v>
      </c>
      <c r="F26" s="12">
        <v>3.7489999999999997</v>
      </c>
      <c r="G26" s="12">
        <f t="shared" si="0"/>
        <v>25</v>
      </c>
    </row>
    <row r="27" spans="1:7" x14ac:dyDescent="0.4">
      <c r="A27" s="6" t="s">
        <v>113</v>
      </c>
      <c r="B27" s="10">
        <v>59</v>
      </c>
      <c r="C27" s="10">
        <v>3.8</v>
      </c>
      <c r="D27" s="10">
        <v>4.18</v>
      </c>
      <c r="E27" s="11" t="s">
        <v>5</v>
      </c>
      <c r="F27" s="12">
        <v>3.7439999999999998</v>
      </c>
      <c r="G27" s="12">
        <f t="shared" si="0"/>
        <v>26</v>
      </c>
    </row>
    <row r="28" spans="1:7" x14ac:dyDescent="0.4">
      <c r="A28" s="6" t="s">
        <v>150</v>
      </c>
      <c r="B28" s="10">
        <v>42.5</v>
      </c>
      <c r="C28" s="10">
        <v>4.09</v>
      </c>
      <c r="D28" s="10">
        <v>4.21</v>
      </c>
      <c r="E28" s="11" t="s">
        <v>5</v>
      </c>
      <c r="F28" s="12">
        <v>3.7329999999999997</v>
      </c>
      <c r="G28" s="12">
        <f t="shared" si="0"/>
        <v>27</v>
      </c>
    </row>
    <row r="29" spans="1:7" x14ac:dyDescent="0.4">
      <c r="A29" s="6" t="s">
        <v>146</v>
      </c>
      <c r="B29" s="10">
        <v>43</v>
      </c>
      <c r="C29" s="10">
        <v>4.0599999999999996</v>
      </c>
      <c r="D29" s="10">
        <v>4.1100000000000003</v>
      </c>
      <c r="E29" s="11" t="s">
        <v>5</v>
      </c>
      <c r="F29" s="12">
        <v>3.6930000000000001</v>
      </c>
      <c r="G29" s="12">
        <f t="shared" si="0"/>
        <v>28</v>
      </c>
    </row>
    <row r="30" spans="1:7" x14ac:dyDescent="0.4">
      <c r="A30" s="6" t="s">
        <v>182</v>
      </c>
      <c r="B30" s="10">
        <v>28</v>
      </c>
      <c r="C30" s="10">
        <v>4.3099999999999996</v>
      </c>
      <c r="D30" s="10">
        <v>4.1900000000000004</v>
      </c>
      <c r="E30" s="11" t="s">
        <v>5</v>
      </c>
      <c r="F30" s="12">
        <v>3.6920000000000002</v>
      </c>
      <c r="G30" s="12">
        <f t="shared" si="0"/>
        <v>29</v>
      </c>
    </row>
    <row r="31" spans="1:7" x14ac:dyDescent="0.4">
      <c r="A31" s="6" t="s">
        <v>152</v>
      </c>
      <c r="B31" s="10">
        <v>39.5</v>
      </c>
      <c r="C31" s="10">
        <v>4.0999999999999996</v>
      </c>
      <c r="D31" s="10">
        <v>4.13</v>
      </c>
      <c r="E31" s="11" t="s">
        <v>5</v>
      </c>
      <c r="F31" s="12">
        <v>3.6839999999999997</v>
      </c>
      <c r="G31" s="12">
        <f t="shared" si="0"/>
        <v>30</v>
      </c>
    </row>
    <row r="32" spans="1:7" x14ac:dyDescent="0.4">
      <c r="A32" s="6" t="s">
        <v>145</v>
      </c>
      <c r="B32" s="10">
        <v>38.5</v>
      </c>
      <c r="C32" s="10">
        <v>4.04</v>
      </c>
      <c r="D32" s="10">
        <v>4.0599999999999996</v>
      </c>
      <c r="E32" s="11" t="s">
        <v>5</v>
      </c>
      <c r="F32" s="12">
        <v>3.6229999999999993</v>
      </c>
      <c r="G32" s="12">
        <f t="shared" si="0"/>
        <v>31</v>
      </c>
    </row>
    <row r="33" spans="1:7" x14ac:dyDescent="0.4">
      <c r="A33" s="6" t="s">
        <v>123</v>
      </c>
      <c r="B33" s="10">
        <v>45.5</v>
      </c>
      <c r="C33" s="10">
        <v>3.85</v>
      </c>
      <c r="D33" s="10">
        <v>3.99</v>
      </c>
      <c r="E33" s="11" t="s">
        <v>5</v>
      </c>
      <c r="F33" s="12">
        <v>3.577</v>
      </c>
      <c r="G33" s="12">
        <f t="shared" si="0"/>
        <v>32</v>
      </c>
    </row>
    <row r="34" spans="1:7" x14ac:dyDescent="0.4">
      <c r="A34" s="6" t="s">
        <v>134</v>
      </c>
      <c r="B34" s="10">
        <v>38</v>
      </c>
      <c r="C34" s="10">
        <v>3.94</v>
      </c>
      <c r="D34" s="10">
        <v>4.07</v>
      </c>
      <c r="E34" s="11" t="s">
        <v>5</v>
      </c>
      <c r="F34" s="12">
        <v>3.5709999999999997</v>
      </c>
      <c r="G34" s="12">
        <f t="shared" ref="G34:G65" si="1">RANK(F34,$F$2:$F$87)</f>
        <v>33</v>
      </c>
    </row>
    <row r="35" spans="1:7" x14ac:dyDescent="0.4">
      <c r="A35" s="6" t="s">
        <v>131</v>
      </c>
      <c r="B35" s="10">
        <v>40</v>
      </c>
      <c r="C35" s="10">
        <v>3.91</v>
      </c>
      <c r="D35" s="10">
        <v>4.04</v>
      </c>
      <c r="E35" s="11" t="s">
        <v>5</v>
      </c>
      <c r="F35" s="12">
        <v>3.5669999999999997</v>
      </c>
      <c r="G35" s="12">
        <f t="shared" si="1"/>
        <v>34</v>
      </c>
    </row>
    <row r="36" spans="1:7" x14ac:dyDescent="0.4">
      <c r="A36" s="6" t="s">
        <v>106</v>
      </c>
      <c r="B36" s="10">
        <v>55.5</v>
      </c>
      <c r="C36" s="10">
        <v>3.62</v>
      </c>
      <c r="D36" s="10">
        <v>3.85</v>
      </c>
      <c r="E36" s="11" t="s">
        <v>5</v>
      </c>
      <c r="F36" s="12">
        <v>3.52</v>
      </c>
      <c r="G36" s="12">
        <f t="shared" si="1"/>
        <v>35</v>
      </c>
    </row>
    <row r="37" spans="1:7" x14ac:dyDescent="0.4">
      <c r="A37" s="6" t="s">
        <v>121</v>
      </c>
      <c r="B37" s="10">
        <v>42</v>
      </c>
      <c r="C37" s="10">
        <v>3.85</v>
      </c>
      <c r="D37" s="10">
        <v>3.91</v>
      </c>
      <c r="E37" s="11" t="s">
        <v>5</v>
      </c>
      <c r="F37" s="12">
        <v>3.5179999999999998</v>
      </c>
      <c r="G37" s="12">
        <f t="shared" si="1"/>
        <v>36</v>
      </c>
    </row>
    <row r="38" spans="1:7" x14ac:dyDescent="0.4">
      <c r="A38" s="6" t="s">
        <v>112</v>
      </c>
      <c r="B38" s="10">
        <v>44</v>
      </c>
      <c r="C38" s="10">
        <v>3.78</v>
      </c>
      <c r="D38" s="10">
        <v>3.83</v>
      </c>
      <c r="E38" s="11" t="s">
        <v>5</v>
      </c>
      <c r="F38" s="12">
        <v>3.4789999999999996</v>
      </c>
      <c r="G38" s="12">
        <f t="shared" si="1"/>
        <v>37</v>
      </c>
    </row>
    <row r="39" spans="1:7" x14ac:dyDescent="0.4">
      <c r="A39" s="6" t="s">
        <v>118</v>
      </c>
      <c r="B39" s="10">
        <v>42.5</v>
      </c>
      <c r="C39" s="10">
        <v>3.83</v>
      </c>
      <c r="D39" s="10">
        <v>3.79</v>
      </c>
      <c r="E39" s="11" t="s">
        <v>5</v>
      </c>
      <c r="F39" s="12">
        <v>3.4769999999999999</v>
      </c>
      <c r="G39" s="12">
        <f t="shared" si="1"/>
        <v>38</v>
      </c>
    </row>
    <row r="40" spans="1:7" x14ac:dyDescent="0.4">
      <c r="A40" s="6" t="s">
        <v>120</v>
      </c>
      <c r="B40" s="10">
        <v>37</v>
      </c>
      <c r="C40" s="10">
        <v>3.85</v>
      </c>
      <c r="D40" s="10">
        <v>3.92</v>
      </c>
      <c r="E40" s="11" t="s">
        <v>5</v>
      </c>
      <c r="F40" s="12">
        <v>3.4710000000000001</v>
      </c>
      <c r="G40" s="12">
        <f t="shared" si="1"/>
        <v>39</v>
      </c>
    </row>
    <row r="41" spans="1:7" x14ac:dyDescent="0.4">
      <c r="A41" s="6" t="s">
        <v>111</v>
      </c>
      <c r="B41" s="10">
        <v>49.5</v>
      </c>
      <c r="C41" s="10">
        <v>3.75</v>
      </c>
      <c r="D41" s="10">
        <v>3.66</v>
      </c>
      <c r="E41" s="11" t="s">
        <v>5</v>
      </c>
      <c r="F41" s="12">
        <v>3.468</v>
      </c>
      <c r="G41" s="12">
        <f t="shared" si="1"/>
        <v>40</v>
      </c>
    </row>
    <row r="42" spans="1:7" x14ac:dyDescent="0.4">
      <c r="A42" s="6" t="s">
        <v>104</v>
      </c>
      <c r="B42" s="10">
        <v>48.5</v>
      </c>
      <c r="C42" s="10">
        <v>3.61</v>
      </c>
      <c r="D42" s="10">
        <v>3.89</v>
      </c>
      <c r="E42" s="11" t="s">
        <v>5</v>
      </c>
      <c r="F42" s="12">
        <v>3.4569999999999999</v>
      </c>
      <c r="G42" s="12">
        <f t="shared" si="1"/>
        <v>41</v>
      </c>
    </row>
    <row r="43" spans="1:7" x14ac:dyDescent="0.4">
      <c r="A43" s="6" t="s">
        <v>133</v>
      </c>
      <c r="B43" s="10">
        <v>31</v>
      </c>
      <c r="C43" s="10">
        <v>3.93</v>
      </c>
      <c r="D43" s="10">
        <v>3.93</v>
      </c>
      <c r="E43" s="11" t="s">
        <v>5</v>
      </c>
      <c r="F43" s="12">
        <v>3.4540000000000002</v>
      </c>
      <c r="G43" s="12">
        <f t="shared" si="1"/>
        <v>42</v>
      </c>
    </row>
    <row r="44" spans="1:7" x14ac:dyDescent="0.4">
      <c r="A44" s="6" t="s">
        <v>119</v>
      </c>
      <c r="B44" s="10">
        <v>32.5</v>
      </c>
      <c r="C44" s="10">
        <v>3.84</v>
      </c>
      <c r="D44" s="10">
        <v>3.94</v>
      </c>
      <c r="E44" s="11" t="s">
        <v>5</v>
      </c>
      <c r="F44" s="12">
        <v>3.427</v>
      </c>
      <c r="G44" s="12">
        <f t="shared" si="1"/>
        <v>43</v>
      </c>
    </row>
    <row r="45" spans="1:7" x14ac:dyDescent="0.4">
      <c r="A45" s="6" t="s">
        <v>100</v>
      </c>
      <c r="B45" s="10">
        <v>44</v>
      </c>
      <c r="C45" s="10">
        <v>3.58</v>
      </c>
      <c r="D45" s="10">
        <v>3.87</v>
      </c>
      <c r="E45" s="11" t="s">
        <v>5</v>
      </c>
      <c r="F45" s="12">
        <v>3.391</v>
      </c>
      <c r="G45" s="12">
        <f t="shared" si="1"/>
        <v>44</v>
      </c>
    </row>
    <row r="46" spans="1:7" x14ac:dyDescent="0.4">
      <c r="A46" s="6" t="s">
        <v>105</v>
      </c>
      <c r="B46" s="10">
        <v>46.5</v>
      </c>
      <c r="C46" s="10">
        <v>3.62</v>
      </c>
      <c r="D46" s="10">
        <v>3.67</v>
      </c>
      <c r="E46" s="11" t="s">
        <v>5</v>
      </c>
      <c r="F46" s="12">
        <v>3.3759999999999999</v>
      </c>
      <c r="G46" s="12">
        <f t="shared" si="1"/>
        <v>45</v>
      </c>
    </row>
    <row r="47" spans="1:7" x14ac:dyDescent="0.4">
      <c r="A47" s="6" t="s">
        <v>88</v>
      </c>
      <c r="B47" s="10">
        <v>50.5</v>
      </c>
      <c r="C47" s="10">
        <v>3.4</v>
      </c>
      <c r="D47" s="10">
        <v>3.84</v>
      </c>
      <c r="E47" s="11" t="s">
        <v>5</v>
      </c>
      <c r="F47" s="12">
        <v>3.3569999999999998</v>
      </c>
      <c r="G47" s="12">
        <f t="shared" si="1"/>
        <v>46</v>
      </c>
    </row>
    <row r="48" spans="1:7" x14ac:dyDescent="0.4">
      <c r="A48" s="6" t="s">
        <v>97</v>
      </c>
      <c r="B48" s="10">
        <v>46.5</v>
      </c>
      <c r="C48" s="10">
        <v>3.5</v>
      </c>
      <c r="D48" s="10">
        <v>3.73</v>
      </c>
      <c r="E48" s="11" t="s">
        <v>5</v>
      </c>
      <c r="F48" s="12">
        <v>3.3339999999999996</v>
      </c>
      <c r="G48" s="12">
        <f t="shared" si="1"/>
        <v>47</v>
      </c>
    </row>
    <row r="49" spans="1:7" x14ac:dyDescent="0.4">
      <c r="A49" s="6" t="s">
        <v>95</v>
      </c>
      <c r="B49" s="10">
        <v>40</v>
      </c>
      <c r="C49" s="10">
        <v>3.49</v>
      </c>
      <c r="D49" s="10">
        <v>3.95</v>
      </c>
      <c r="E49" s="11" t="s">
        <v>5</v>
      </c>
      <c r="F49" s="12">
        <v>3.33</v>
      </c>
      <c r="G49" s="12">
        <f t="shared" si="1"/>
        <v>48</v>
      </c>
    </row>
    <row r="50" spans="1:7" x14ac:dyDescent="0.4">
      <c r="A50" s="6" t="s">
        <v>98</v>
      </c>
      <c r="B50" s="10">
        <v>41</v>
      </c>
      <c r="C50" s="10">
        <v>3.5</v>
      </c>
      <c r="D50" s="10">
        <v>3.49</v>
      </c>
      <c r="E50" s="11" t="s">
        <v>5</v>
      </c>
      <c r="F50" s="12">
        <v>3.2069999999999999</v>
      </c>
      <c r="G50" s="12">
        <f t="shared" si="1"/>
        <v>49</v>
      </c>
    </row>
    <row r="51" spans="1:7" x14ac:dyDescent="0.4">
      <c r="A51" s="6" t="s">
        <v>68</v>
      </c>
      <c r="B51" s="10">
        <v>51.5</v>
      </c>
      <c r="C51" s="10">
        <v>3.14</v>
      </c>
      <c r="D51" s="10">
        <v>3.66</v>
      </c>
      <c r="E51" s="11" t="s">
        <v>5</v>
      </c>
      <c r="F51" s="12">
        <v>3.1830000000000003</v>
      </c>
      <c r="G51" s="12">
        <f t="shared" si="1"/>
        <v>50</v>
      </c>
    </row>
    <row r="52" spans="1:7" x14ac:dyDescent="0.4">
      <c r="A52" s="6" t="s">
        <v>74</v>
      </c>
      <c r="B52" s="10">
        <v>56.5</v>
      </c>
      <c r="C52" s="10">
        <v>3.18</v>
      </c>
      <c r="D52" s="10">
        <v>3.32</v>
      </c>
      <c r="E52" s="11" t="s">
        <v>5</v>
      </c>
      <c r="F52" s="12">
        <v>3.1509999999999998</v>
      </c>
      <c r="G52" s="12">
        <f t="shared" si="1"/>
        <v>51</v>
      </c>
    </row>
    <row r="53" spans="1:7" x14ac:dyDescent="0.4">
      <c r="A53" s="6" t="s">
        <v>84</v>
      </c>
      <c r="B53" s="10">
        <v>40</v>
      </c>
      <c r="C53" s="10">
        <v>3.32</v>
      </c>
      <c r="D53" s="10">
        <v>3.34</v>
      </c>
      <c r="E53" s="11" t="s">
        <v>5</v>
      </c>
      <c r="F53" s="12">
        <v>3.0619999999999998</v>
      </c>
      <c r="G53" s="12">
        <f t="shared" si="1"/>
        <v>52</v>
      </c>
    </row>
    <row r="54" spans="1:7" x14ac:dyDescent="0.4">
      <c r="A54" s="6" t="s">
        <v>67</v>
      </c>
      <c r="B54" s="10">
        <v>45</v>
      </c>
      <c r="C54" s="10">
        <v>3.13</v>
      </c>
      <c r="D54" s="10">
        <v>3.36</v>
      </c>
      <c r="E54" s="11" t="s">
        <v>5</v>
      </c>
      <c r="F54" s="12">
        <v>3.0230000000000001</v>
      </c>
      <c r="G54" s="12">
        <f t="shared" si="1"/>
        <v>53</v>
      </c>
    </row>
    <row r="55" spans="1:7" x14ac:dyDescent="0.4">
      <c r="A55" s="6" t="s">
        <v>76</v>
      </c>
      <c r="B55" s="10">
        <v>40.5</v>
      </c>
      <c r="C55" s="10">
        <v>3.21</v>
      </c>
      <c r="D55" s="10">
        <v>3.31</v>
      </c>
      <c r="E55" s="11" t="s">
        <v>5</v>
      </c>
      <c r="F55" s="12">
        <v>3.0030000000000001</v>
      </c>
      <c r="G55" s="12">
        <f t="shared" si="1"/>
        <v>54</v>
      </c>
    </row>
    <row r="56" spans="1:7" x14ac:dyDescent="0.4">
      <c r="A56" s="6" t="s">
        <v>77</v>
      </c>
      <c r="B56" s="10">
        <v>40</v>
      </c>
      <c r="C56" s="10">
        <v>3.24</v>
      </c>
      <c r="D56" s="10">
        <v>3.24</v>
      </c>
      <c r="E56" s="11" t="s">
        <v>5</v>
      </c>
      <c r="F56" s="12">
        <v>2.992</v>
      </c>
      <c r="G56" s="12">
        <f t="shared" si="1"/>
        <v>55</v>
      </c>
    </row>
    <row r="57" spans="1:7" x14ac:dyDescent="0.4">
      <c r="A57" s="6" t="s">
        <v>64</v>
      </c>
      <c r="B57" s="10">
        <v>49</v>
      </c>
      <c r="C57" s="10">
        <v>2.94</v>
      </c>
      <c r="D57" s="10">
        <v>3.23</v>
      </c>
      <c r="E57" s="11" t="s">
        <v>5</v>
      </c>
      <c r="F57" s="12">
        <v>2.9290000000000003</v>
      </c>
      <c r="G57" s="12">
        <f t="shared" si="1"/>
        <v>56</v>
      </c>
    </row>
    <row r="58" spans="1:7" x14ac:dyDescent="0.4">
      <c r="A58" s="6" t="s">
        <v>73</v>
      </c>
      <c r="B58" s="10">
        <v>44</v>
      </c>
      <c r="C58" s="10">
        <v>3.17</v>
      </c>
      <c r="D58" s="10">
        <v>3</v>
      </c>
      <c r="E58" s="11" t="s">
        <v>5</v>
      </c>
      <c r="F58" s="12">
        <v>2.9249999999999998</v>
      </c>
      <c r="G58" s="12">
        <f t="shared" si="1"/>
        <v>57</v>
      </c>
    </row>
    <row r="59" spans="1:7" x14ac:dyDescent="0.4">
      <c r="A59" s="6" t="s">
        <v>66</v>
      </c>
      <c r="B59" s="10">
        <v>38</v>
      </c>
      <c r="C59" s="10">
        <v>3.09</v>
      </c>
      <c r="D59" s="10">
        <v>3.18</v>
      </c>
      <c r="E59" s="11" t="s">
        <v>5</v>
      </c>
      <c r="F59" s="12">
        <v>2.8789999999999996</v>
      </c>
      <c r="G59" s="12">
        <f t="shared" si="1"/>
        <v>58</v>
      </c>
    </row>
    <row r="60" spans="1:7" x14ac:dyDescent="0.4">
      <c r="A60" s="6" t="s">
        <v>63</v>
      </c>
      <c r="B60" s="10">
        <v>40.5</v>
      </c>
      <c r="C60" s="10">
        <v>2.92</v>
      </c>
      <c r="D60" s="10">
        <v>2.96</v>
      </c>
      <c r="E60" s="11" t="s">
        <v>5</v>
      </c>
      <c r="F60" s="12">
        <v>2.7530000000000001</v>
      </c>
      <c r="G60" s="12">
        <f t="shared" si="1"/>
        <v>59</v>
      </c>
    </row>
    <row r="61" spans="1:7" x14ac:dyDescent="0.4">
      <c r="A61" s="6" t="s">
        <v>57</v>
      </c>
      <c r="B61" s="10">
        <v>53.5</v>
      </c>
      <c r="C61" s="10">
        <v>2.7</v>
      </c>
      <c r="D61" s="10">
        <v>2.68</v>
      </c>
      <c r="E61" s="11" t="s">
        <v>5</v>
      </c>
      <c r="F61" s="12">
        <v>2.6890000000000001</v>
      </c>
      <c r="G61" s="12">
        <f t="shared" si="1"/>
        <v>60</v>
      </c>
    </row>
    <row r="62" spans="1:7" x14ac:dyDescent="0.4">
      <c r="A62" s="6" t="s">
        <v>83</v>
      </c>
      <c r="B62" s="10">
        <v>4.5</v>
      </c>
      <c r="C62" s="10">
        <v>3.3</v>
      </c>
      <c r="D62" s="10">
        <v>3.3</v>
      </c>
      <c r="E62" s="11" t="s">
        <v>5</v>
      </c>
      <c r="F62" s="12">
        <v>2.6849999999999996</v>
      </c>
      <c r="G62" s="12">
        <f t="shared" si="1"/>
        <v>61</v>
      </c>
    </row>
    <row r="63" spans="1:7" x14ac:dyDescent="0.4">
      <c r="A63" s="6" t="s">
        <v>75</v>
      </c>
      <c r="B63" s="10">
        <v>19</v>
      </c>
      <c r="C63" s="10">
        <v>3.19</v>
      </c>
      <c r="D63" s="10">
        <v>2.97</v>
      </c>
      <c r="E63" s="11" t="s">
        <v>5</v>
      </c>
      <c r="F63" s="12">
        <v>2.6759999999999997</v>
      </c>
      <c r="G63" s="12">
        <f t="shared" si="1"/>
        <v>62</v>
      </c>
    </row>
    <row r="64" spans="1:7" x14ac:dyDescent="0.4">
      <c r="A64" s="6" t="s">
        <v>56</v>
      </c>
      <c r="B64" s="10">
        <v>38.5</v>
      </c>
      <c r="C64" s="10">
        <v>2.69</v>
      </c>
      <c r="D64" s="10">
        <v>3.06</v>
      </c>
      <c r="E64" s="11" t="s">
        <v>5</v>
      </c>
      <c r="F64" s="12">
        <v>2.6479999999999997</v>
      </c>
      <c r="G64" s="12">
        <f t="shared" si="1"/>
        <v>63</v>
      </c>
    </row>
    <row r="65" spans="1:7" x14ac:dyDescent="0.4">
      <c r="A65" s="6" t="s">
        <v>55</v>
      </c>
      <c r="B65" s="10">
        <v>45</v>
      </c>
      <c r="C65" s="10">
        <v>2.67</v>
      </c>
      <c r="D65" s="10">
        <v>2.85</v>
      </c>
      <c r="E65" s="11" t="s">
        <v>5</v>
      </c>
      <c r="F65" s="12">
        <v>2.64</v>
      </c>
      <c r="G65" s="12">
        <f t="shared" si="1"/>
        <v>64</v>
      </c>
    </row>
    <row r="66" spans="1:7" x14ac:dyDescent="0.4">
      <c r="A66" s="6" t="s">
        <v>60</v>
      </c>
      <c r="B66" s="10">
        <v>43</v>
      </c>
      <c r="C66" s="10">
        <v>2.81</v>
      </c>
      <c r="D66" s="10">
        <v>2.65</v>
      </c>
      <c r="E66" s="11" t="s">
        <v>5</v>
      </c>
      <c r="F66" s="12">
        <v>2.6300000000000003</v>
      </c>
      <c r="G66" s="12">
        <f t="shared" ref="G66:G87" si="2">RANK(F66,$F$2:$F$87)</f>
        <v>65</v>
      </c>
    </row>
    <row r="67" spans="1:7" x14ac:dyDescent="0.4">
      <c r="A67" s="6" t="s">
        <v>50</v>
      </c>
      <c r="B67" s="10">
        <v>46.5</v>
      </c>
      <c r="C67" s="10">
        <v>2.59</v>
      </c>
      <c r="D67" s="10">
        <v>2.87</v>
      </c>
      <c r="E67" s="11" t="s">
        <v>5</v>
      </c>
      <c r="F67" s="12">
        <v>2.6209999999999996</v>
      </c>
      <c r="G67" s="12">
        <f t="shared" si="2"/>
        <v>66</v>
      </c>
    </row>
    <row r="68" spans="1:7" x14ac:dyDescent="0.4">
      <c r="A68" s="6" t="s">
        <v>58</v>
      </c>
      <c r="B68" s="10">
        <v>38</v>
      </c>
      <c r="C68" s="10">
        <v>2.71</v>
      </c>
      <c r="D68" s="10">
        <v>2.9</v>
      </c>
      <c r="E68" s="11" t="s">
        <v>5</v>
      </c>
      <c r="F68" s="12">
        <v>2.605</v>
      </c>
      <c r="G68" s="12">
        <f t="shared" si="2"/>
        <v>67</v>
      </c>
    </row>
    <row r="69" spans="1:7" x14ac:dyDescent="0.4">
      <c r="A69" s="6" t="s">
        <v>35</v>
      </c>
      <c r="B69" s="10">
        <v>44</v>
      </c>
      <c r="C69" s="10">
        <v>2.31</v>
      </c>
      <c r="D69" s="10">
        <v>2.98</v>
      </c>
      <c r="E69" s="11" t="s">
        <v>5</v>
      </c>
      <c r="F69" s="12">
        <v>2.4889999999999999</v>
      </c>
      <c r="G69" s="12">
        <f t="shared" si="2"/>
        <v>68</v>
      </c>
    </row>
    <row r="70" spans="1:7" x14ac:dyDescent="0.4">
      <c r="A70" s="6" t="s">
        <v>51</v>
      </c>
      <c r="B70" s="10">
        <v>41.5</v>
      </c>
      <c r="C70" s="10">
        <v>2.59</v>
      </c>
      <c r="D70" s="10">
        <v>2.59</v>
      </c>
      <c r="E70" s="11" t="s">
        <v>5</v>
      </c>
      <c r="F70" s="12">
        <v>2.4870000000000001</v>
      </c>
      <c r="G70" s="12">
        <f t="shared" si="2"/>
        <v>69</v>
      </c>
    </row>
    <row r="71" spans="1:7" x14ac:dyDescent="0.4">
      <c r="A71" s="6" t="s">
        <v>49</v>
      </c>
      <c r="B71" s="10">
        <v>41.5</v>
      </c>
      <c r="C71" s="10">
        <v>2.58</v>
      </c>
      <c r="D71" s="10">
        <v>2.6</v>
      </c>
      <c r="E71" s="11" t="s">
        <v>5</v>
      </c>
      <c r="F71" s="12">
        <v>2.4850000000000003</v>
      </c>
      <c r="G71" s="12">
        <f t="shared" si="2"/>
        <v>70</v>
      </c>
    </row>
    <row r="72" spans="1:7" x14ac:dyDescent="0.4">
      <c r="A72" s="6" t="s">
        <v>53</v>
      </c>
      <c r="B72" s="10">
        <v>36.5</v>
      </c>
      <c r="C72" s="10">
        <v>2.64</v>
      </c>
      <c r="D72" s="10">
        <v>2.62</v>
      </c>
      <c r="E72" s="11" t="s">
        <v>5</v>
      </c>
      <c r="F72" s="12">
        <v>2.4710000000000001</v>
      </c>
      <c r="G72" s="12">
        <f t="shared" si="2"/>
        <v>71</v>
      </c>
    </row>
    <row r="73" spans="1:7" x14ac:dyDescent="0.4">
      <c r="A73" s="6" t="s">
        <v>37</v>
      </c>
      <c r="B73" s="10">
        <v>39.5</v>
      </c>
      <c r="C73" s="10">
        <v>2.4</v>
      </c>
      <c r="D73" s="10">
        <v>2.65</v>
      </c>
      <c r="E73" s="11" t="s">
        <v>5</v>
      </c>
      <c r="F73" s="12">
        <v>2.3899999999999997</v>
      </c>
      <c r="G73" s="12">
        <f t="shared" si="2"/>
        <v>72</v>
      </c>
    </row>
    <row r="74" spans="1:7" x14ac:dyDescent="0.4">
      <c r="A74" s="6" t="s">
        <v>43</v>
      </c>
      <c r="B74" s="10">
        <v>38.5</v>
      </c>
      <c r="C74" s="10">
        <v>2.44</v>
      </c>
      <c r="D74" s="10">
        <v>2.52</v>
      </c>
      <c r="E74" s="11" t="s">
        <v>5</v>
      </c>
      <c r="F74" s="12">
        <v>2.3609999999999998</v>
      </c>
      <c r="G74" s="12">
        <f t="shared" si="2"/>
        <v>73</v>
      </c>
    </row>
    <row r="75" spans="1:7" x14ac:dyDescent="0.4">
      <c r="A75" s="6" t="s">
        <v>40</v>
      </c>
      <c r="B75" s="10">
        <v>46.5</v>
      </c>
      <c r="C75" s="10">
        <v>2.42</v>
      </c>
      <c r="D75" s="10">
        <v>2.16</v>
      </c>
      <c r="E75" s="11" t="s">
        <v>5</v>
      </c>
      <c r="F75" s="12">
        <v>2.323</v>
      </c>
      <c r="G75" s="12">
        <f t="shared" si="2"/>
        <v>74</v>
      </c>
    </row>
    <row r="76" spans="1:7" x14ac:dyDescent="0.4">
      <c r="A76" s="6" t="s">
        <v>44</v>
      </c>
      <c r="B76" s="10">
        <v>32.5</v>
      </c>
      <c r="C76" s="10">
        <v>2.44</v>
      </c>
      <c r="D76" s="10">
        <v>2.5</v>
      </c>
      <c r="E76" s="11" t="s">
        <v>5</v>
      </c>
      <c r="F76" s="12">
        <v>2.2949999999999999</v>
      </c>
      <c r="G76" s="12">
        <f t="shared" si="2"/>
        <v>75</v>
      </c>
    </row>
    <row r="77" spans="1:7" x14ac:dyDescent="0.4">
      <c r="A77" s="6" t="s">
        <v>34</v>
      </c>
      <c r="B77" s="10">
        <v>46.5</v>
      </c>
      <c r="C77" s="10">
        <v>2.2799999999999998</v>
      </c>
      <c r="D77" s="10">
        <v>2.29</v>
      </c>
      <c r="E77" s="11" t="s">
        <v>5</v>
      </c>
      <c r="F77" s="12">
        <v>2.2919999999999998</v>
      </c>
      <c r="G77" s="12">
        <f t="shared" si="2"/>
        <v>76</v>
      </c>
    </row>
    <row r="78" spans="1:7" x14ac:dyDescent="0.4">
      <c r="A78" s="6" t="s">
        <v>45</v>
      </c>
      <c r="B78" s="10">
        <v>38</v>
      </c>
      <c r="C78" s="10">
        <v>2.46</v>
      </c>
      <c r="D78" s="10">
        <v>2.23</v>
      </c>
      <c r="E78" s="11" t="s">
        <v>5</v>
      </c>
      <c r="F78" s="12">
        <v>2.2789999999999999</v>
      </c>
      <c r="G78" s="12">
        <f t="shared" si="2"/>
        <v>77</v>
      </c>
    </row>
    <row r="79" spans="1:7" x14ac:dyDescent="0.4">
      <c r="A79" s="6" t="s">
        <v>26</v>
      </c>
      <c r="B79" s="10">
        <v>44.5</v>
      </c>
      <c r="C79" s="10">
        <v>1.72</v>
      </c>
      <c r="D79" s="10">
        <v>1.79</v>
      </c>
      <c r="E79" s="11" t="s">
        <v>5</v>
      </c>
      <c r="F79" s="12">
        <v>1.8420000000000001</v>
      </c>
      <c r="G79" s="12">
        <f t="shared" si="2"/>
        <v>78</v>
      </c>
    </row>
    <row r="80" spans="1:7" x14ac:dyDescent="0.4">
      <c r="A80" s="6" t="s">
        <v>25</v>
      </c>
      <c r="B80" s="10">
        <v>45</v>
      </c>
      <c r="C80" s="10">
        <v>1.71</v>
      </c>
      <c r="D80" s="10">
        <v>1.71</v>
      </c>
      <c r="E80" s="11" t="s">
        <v>5</v>
      </c>
      <c r="F80" s="12">
        <v>1.8179999999999998</v>
      </c>
      <c r="G80" s="12">
        <f t="shared" si="2"/>
        <v>79</v>
      </c>
    </row>
    <row r="81" spans="1:7" x14ac:dyDescent="0.4">
      <c r="A81" s="6" t="s">
        <v>23</v>
      </c>
      <c r="B81" s="10">
        <v>44</v>
      </c>
      <c r="C81" s="10">
        <v>1.67</v>
      </c>
      <c r="D81" s="10">
        <v>1.74</v>
      </c>
      <c r="E81" s="11" t="s">
        <v>5</v>
      </c>
      <c r="F81" s="12">
        <v>1.7969999999999999</v>
      </c>
      <c r="G81" s="12">
        <f t="shared" si="2"/>
        <v>80</v>
      </c>
    </row>
    <row r="82" spans="1:7" x14ac:dyDescent="0.4">
      <c r="A82" s="6" t="s">
        <v>22</v>
      </c>
      <c r="B82" s="10">
        <v>44</v>
      </c>
      <c r="C82" s="10">
        <v>1.55</v>
      </c>
      <c r="D82" s="10">
        <v>1.74</v>
      </c>
      <c r="E82" s="11" t="s">
        <v>5</v>
      </c>
      <c r="F82" s="12">
        <v>1.7370000000000001</v>
      </c>
      <c r="G82" s="12">
        <f t="shared" si="2"/>
        <v>81</v>
      </c>
    </row>
    <row r="83" spans="1:7" x14ac:dyDescent="0.4">
      <c r="A83" s="6" t="s">
        <v>21</v>
      </c>
      <c r="B83" s="10">
        <v>31.5</v>
      </c>
      <c r="C83" s="10">
        <v>1.44</v>
      </c>
      <c r="D83" s="10">
        <v>1.55</v>
      </c>
      <c r="E83" s="11" t="s">
        <v>5</v>
      </c>
      <c r="F83" s="12">
        <v>1.5</v>
      </c>
      <c r="G83" s="12">
        <f t="shared" si="2"/>
        <v>82</v>
      </c>
    </row>
    <row r="84" spans="1:7" x14ac:dyDescent="0.4">
      <c r="A84" s="6" t="s">
        <v>18</v>
      </c>
      <c r="B84" s="10">
        <v>15.5</v>
      </c>
      <c r="C84" s="10">
        <v>1.08</v>
      </c>
      <c r="D84" s="11" t="s">
        <v>19</v>
      </c>
      <c r="E84" s="11" t="s">
        <v>5</v>
      </c>
      <c r="F84" s="12">
        <v>0.9830000000000001</v>
      </c>
      <c r="G84" s="12">
        <f t="shared" si="2"/>
        <v>83</v>
      </c>
    </row>
    <row r="85" spans="1:7" x14ac:dyDescent="0.4">
      <c r="A85" s="6" t="s">
        <v>15</v>
      </c>
      <c r="B85" s="10">
        <v>9.5</v>
      </c>
      <c r="C85" s="11" t="s">
        <v>16</v>
      </c>
      <c r="D85" s="11" t="s">
        <v>17</v>
      </c>
      <c r="E85" s="11" t="s">
        <v>5</v>
      </c>
      <c r="F85" s="12">
        <v>0.77</v>
      </c>
      <c r="G85" s="12">
        <f t="shared" si="2"/>
        <v>84</v>
      </c>
    </row>
    <row r="86" spans="1:7" x14ac:dyDescent="0.4">
      <c r="A86" s="6" t="s">
        <v>10</v>
      </c>
      <c r="B86" s="10">
        <v>21</v>
      </c>
      <c r="C86" s="11" t="s">
        <v>11</v>
      </c>
      <c r="D86" s="11" t="s">
        <v>9</v>
      </c>
      <c r="E86" s="11" t="s">
        <v>5</v>
      </c>
      <c r="F86" s="12">
        <v>0.61899999999999999</v>
      </c>
      <c r="G86" s="12">
        <f t="shared" si="2"/>
        <v>85</v>
      </c>
    </row>
    <row r="87" spans="1:7" x14ac:dyDescent="0.4">
      <c r="A87" s="6" t="s">
        <v>8</v>
      </c>
      <c r="B87" s="10">
        <v>1</v>
      </c>
      <c r="C87" s="11" t="s">
        <v>9</v>
      </c>
      <c r="D87" s="11" t="s">
        <v>9</v>
      </c>
      <c r="E87" s="11" t="s">
        <v>5</v>
      </c>
      <c r="F87" s="12">
        <v>0.39400000000000002</v>
      </c>
      <c r="G87" s="12">
        <f t="shared" si="2"/>
        <v>86</v>
      </c>
    </row>
  </sheetData>
  <autoFilter ref="A1:G1" xr:uid="{1B6B054D-E513-451B-85B0-F6F9E54231DA}">
    <sortState xmlns:xlrd2="http://schemas.microsoft.com/office/spreadsheetml/2017/richdata2" ref="A2:G94">
      <sortCondition ref="G1"/>
    </sortState>
  </autoFilter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9AE5-1D70-40AA-A8D3-BE02F7701C0D}">
  <dimension ref="A1:G16"/>
  <sheetViews>
    <sheetView workbookViewId="0">
      <selection activeCell="B1" sqref="B1:B1048576"/>
    </sheetView>
  </sheetViews>
  <sheetFormatPr defaultRowHeight="13.9" x14ac:dyDescent="0.4"/>
  <cols>
    <col min="1" max="1" width="10.46484375" bestFit="1" customWidth="1"/>
    <col min="3" max="3" width="11.1328125" customWidth="1"/>
    <col min="5" max="5" width="34.86328125" bestFit="1" customWidth="1"/>
    <col min="6" max="6" width="11.3984375" customWidth="1"/>
    <col min="7" max="7" width="13.3984375" customWidth="1"/>
  </cols>
  <sheetData>
    <row r="1" spans="1:7" s="4" customFormat="1" ht="45.85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9" t="s">
        <v>229</v>
      </c>
      <c r="G1" s="9" t="s">
        <v>228</v>
      </c>
    </row>
    <row r="2" spans="1:7" x14ac:dyDescent="0.4">
      <c r="A2" s="6" t="s">
        <v>208</v>
      </c>
      <c r="B2" s="7">
        <v>52</v>
      </c>
      <c r="C2" s="7">
        <v>4.46</v>
      </c>
      <c r="D2" s="7">
        <v>4.47</v>
      </c>
      <c r="E2" s="6" t="s">
        <v>71</v>
      </c>
      <c r="F2" s="3">
        <f t="shared" ref="F2:F16" si="0">C2*0.5+D2*0.3+B2*0.01</f>
        <v>4.0909999999999993</v>
      </c>
      <c r="G2" s="3">
        <f t="shared" ref="G2:G16" si="1">RANK(F2,$F$2:$F$16)</f>
        <v>1</v>
      </c>
    </row>
    <row r="3" spans="1:7" x14ac:dyDescent="0.4">
      <c r="A3" s="6" t="s">
        <v>204</v>
      </c>
      <c r="B3" s="7">
        <v>45.5</v>
      </c>
      <c r="C3" s="7">
        <v>4.43</v>
      </c>
      <c r="D3" s="7">
        <v>4.4400000000000004</v>
      </c>
      <c r="E3" s="6" t="s">
        <v>71</v>
      </c>
      <c r="F3" s="3">
        <f t="shared" si="0"/>
        <v>4.0019999999999998</v>
      </c>
      <c r="G3" s="3">
        <f t="shared" si="1"/>
        <v>2</v>
      </c>
    </row>
    <row r="4" spans="1:7" x14ac:dyDescent="0.4">
      <c r="A4" s="6" t="s">
        <v>184</v>
      </c>
      <c r="B4" s="7">
        <v>48</v>
      </c>
      <c r="C4" s="7">
        <v>4.32</v>
      </c>
      <c r="D4" s="7">
        <v>4.3499999999999996</v>
      </c>
      <c r="E4" s="6" t="s">
        <v>71</v>
      </c>
      <c r="F4" s="3">
        <f t="shared" si="0"/>
        <v>3.9449999999999998</v>
      </c>
      <c r="G4" s="3">
        <f t="shared" si="1"/>
        <v>3</v>
      </c>
    </row>
    <row r="5" spans="1:7" x14ac:dyDescent="0.4">
      <c r="A5" s="6" t="s">
        <v>147</v>
      </c>
      <c r="B5" s="7">
        <v>51.5</v>
      </c>
      <c r="C5" s="7">
        <v>4.0599999999999996</v>
      </c>
      <c r="D5" s="7">
        <v>4.1500000000000004</v>
      </c>
      <c r="E5" s="6" t="s">
        <v>71</v>
      </c>
      <c r="F5" s="3">
        <f t="shared" si="0"/>
        <v>3.79</v>
      </c>
      <c r="G5" s="3">
        <f t="shared" si="1"/>
        <v>4</v>
      </c>
    </row>
    <row r="6" spans="1:7" x14ac:dyDescent="0.4">
      <c r="A6" s="6" t="s">
        <v>141</v>
      </c>
      <c r="B6" s="7">
        <v>51.5</v>
      </c>
      <c r="C6" s="7">
        <v>4.01</v>
      </c>
      <c r="D6" s="7">
        <v>4.12</v>
      </c>
      <c r="E6" s="6" t="s">
        <v>71</v>
      </c>
      <c r="F6" s="3">
        <f t="shared" si="0"/>
        <v>3.7559999999999998</v>
      </c>
      <c r="G6" s="3">
        <f t="shared" si="1"/>
        <v>5</v>
      </c>
    </row>
    <row r="7" spans="1:7" x14ac:dyDescent="0.4">
      <c r="A7" s="6" t="s">
        <v>142</v>
      </c>
      <c r="B7" s="7">
        <v>54.5</v>
      </c>
      <c r="C7" s="7">
        <v>4.01</v>
      </c>
      <c r="D7" s="7">
        <v>4.0199999999999996</v>
      </c>
      <c r="E7" s="6" t="s">
        <v>71</v>
      </c>
      <c r="F7" s="3">
        <f t="shared" si="0"/>
        <v>3.7559999999999993</v>
      </c>
      <c r="G7" s="3">
        <f t="shared" si="1"/>
        <v>6</v>
      </c>
    </row>
    <row r="8" spans="1:7" x14ac:dyDescent="0.4">
      <c r="A8" s="6" t="s">
        <v>148</v>
      </c>
      <c r="B8" s="7">
        <v>47.5</v>
      </c>
      <c r="C8" s="7">
        <v>4.07</v>
      </c>
      <c r="D8" s="7">
        <v>4.07</v>
      </c>
      <c r="E8" s="6" t="s">
        <v>71</v>
      </c>
      <c r="F8" s="3">
        <f t="shared" si="0"/>
        <v>3.7310000000000003</v>
      </c>
      <c r="G8" s="3">
        <f t="shared" si="1"/>
        <v>7</v>
      </c>
    </row>
    <row r="9" spans="1:7" x14ac:dyDescent="0.4">
      <c r="A9" s="6" t="s">
        <v>143</v>
      </c>
      <c r="B9" s="7">
        <v>49.5</v>
      </c>
      <c r="C9" s="7">
        <v>4.01</v>
      </c>
      <c r="D9" s="7">
        <v>4.03</v>
      </c>
      <c r="E9" s="6" t="s">
        <v>71</v>
      </c>
      <c r="F9" s="3">
        <f t="shared" si="0"/>
        <v>3.7090000000000001</v>
      </c>
      <c r="G9" s="3">
        <f t="shared" si="1"/>
        <v>8</v>
      </c>
    </row>
    <row r="10" spans="1:7" x14ac:dyDescent="0.4">
      <c r="A10" s="6" t="s">
        <v>129</v>
      </c>
      <c r="B10" s="7">
        <v>47.5</v>
      </c>
      <c r="C10" s="7">
        <v>3.89</v>
      </c>
      <c r="D10" s="7">
        <v>3.89</v>
      </c>
      <c r="E10" s="6" t="s">
        <v>71</v>
      </c>
      <c r="F10" s="3">
        <f t="shared" si="0"/>
        <v>3.5870000000000002</v>
      </c>
      <c r="G10" s="3">
        <f t="shared" si="1"/>
        <v>9</v>
      </c>
    </row>
    <row r="11" spans="1:7" x14ac:dyDescent="0.4">
      <c r="A11" s="6" t="s">
        <v>108</v>
      </c>
      <c r="B11" s="7">
        <v>51</v>
      </c>
      <c r="C11" s="7">
        <v>3.63</v>
      </c>
      <c r="D11" s="7">
        <v>3.84</v>
      </c>
      <c r="E11" s="6" t="s">
        <v>71</v>
      </c>
      <c r="F11" s="3">
        <f t="shared" si="0"/>
        <v>3.4769999999999994</v>
      </c>
      <c r="G11" s="3">
        <f t="shared" si="1"/>
        <v>10</v>
      </c>
    </row>
    <row r="12" spans="1:7" x14ac:dyDescent="0.4">
      <c r="A12" s="6" t="s">
        <v>107</v>
      </c>
      <c r="B12" s="7">
        <v>49</v>
      </c>
      <c r="C12" s="7">
        <v>3.63</v>
      </c>
      <c r="D12" s="7">
        <v>3.68</v>
      </c>
      <c r="E12" s="6" t="s">
        <v>71</v>
      </c>
      <c r="F12" s="3">
        <f t="shared" si="0"/>
        <v>3.4089999999999998</v>
      </c>
      <c r="G12" s="3">
        <f t="shared" si="1"/>
        <v>11</v>
      </c>
    </row>
    <row r="13" spans="1:7" x14ac:dyDescent="0.4">
      <c r="A13" s="6" t="s">
        <v>89</v>
      </c>
      <c r="B13" s="7">
        <v>54</v>
      </c>
      <c r="C13" s="7">
        <v>3.4</v>
      </c>
      <c r="D13" s="7">
        <v>3.43</v>
      </c>
      <c r="E13" s="6" t="s">
        <v>71</v>
      </c>
      <c r="F13" s="3">
        <f t="shared" si="0"/>
        <v>3.2690000000000001</v>
      </c>
      <c r="G13" s="3">
        <f t="shared" si="1"/>
        <v>12</v>
      </c>
    </row>
    <row r="14" spans="1:7" x14ac:dyDescent="0.4">
      <c r="A14" s="6" t="s">
        <v>87</v>
      </c>
      <c r="B14" s="7">
        <v>49</v>
      </c>
      <c r="C14" s="7">
        <v>3.38</v>
      </c>
      <c r="D14" s="7">
        <v>3.39</v>
      </c>
      <c r="E14" s="6" t="s">
        <v>71</v>
      </c>
      <c r="F14" s="3">
        <f t="shared" si="0"/>
        <v>3.1970000000000001</v>
      </c>
      <c r="G14" s="3">
        <f t="shared" si="1"/>
        <v>13</v>
      </c>
    </row>
    <row r="15" spans="1:7" x14ac:dyDescent="0.4">
      <c r="A15" s="6" t="s">
        <v>80</v>
      </c>
      <c r="B15" s="7">
        <v>48.5</v>
      </c>
      <c r="C15" s="7">
        <v>3.28</v>
      </c>
      <c r="D15" s="7">
        <v>3.37</v>
      </c>
      <c r="E15" s="6" t="s">
        <v>71</v>
      </c>
      <c r="F15" s="3">
        <f t="shared" si="0"/>
        <v>3.1359999999999997</v>
      </c>
      <c r="G15" s="3">
        <f t="shared" si="1"/>
        <v>14</v>
      </c>
    </row>
    <row r="16" spans="1:7" x14ac:dyDescent="0.4">
      <c r="A16" s="6" t="s">
        <v>70</v>
      </c>
      <c r="B16" s="7">
        <v>42.5</v>
      </c>
      <c r="C16" s="7">
        <v>3.15</v>
      </c>
      <c r="D16" s="7">
        <v>3.32</v>
      </c>
      <c r="E16" s="6" t="s">
        <v>71</v>
      </c>
      <c r="F16" s="3">
        <f t="shared" si="0"/>
        <v>2.9959999999999996</v>
      </c>
      <c r="G16" s="3">
        <f t="shared" si="1"/>
        <v>15</v>
      </c>
    </row>
  </sheetData>
  <autoFilter ref="A1:G1" xr:uid="{9C449AE5-1D70-40AA-A8D3-BE02F7701C0D}">
    <sortState xmlns:xlrd2="http://schemas.microsoft.com/office/spreadsheetml/2017/richdata2" ref="A2:G16">
      <sortCondition ref="G1"/>
    </sortState>
  </autoFilter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1939-2050-4E43-A688-655BFB9F35A3}">
  <dimension ref="A1:G14"/>
  <sheetViews>
    <sheetView workbookViewId="0">
      <selection activeCell="E16" sqref="E16"/>
    </sheetView>
  </sheetViews>
  <sheetFormatPr defaultRowHeight="13.9" x14ac:dyDescent="0.4"/>
  <cols>
    <col min="1" max="1" width="11.9296875" customWidth="1"/>
    <col min="3" max="3" width="11.6640625" customWidth="1"/>
    <col min="5" max="5" width="38.6640625" bestFit="1" customWidth="1"/>
  </cols>
  <sheetData>
    <row r="1" spans="1:7" s="4" customFormat="1" ht="43.5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9" t="s">
        <v>229</v>
      </c>
      <c r="G1" s="9" t="s">
        <v>228</v>
      </c>
    </row>
    <row r="2" spans="1:7" x14ac:dyDescent="0.4">
      <c r="A2" s="6" t="s">
        <v>226</v>
      </c>
      <c r="B2" s="7">
        <v>51.5</v>
      </c>
      <c r="C2" s="7">
        <v>4.71</v>
      </c>
      <c r="D2" s="7">
        <v>4.72</v>
      </c>
      <c r="E2" s="6" t="s">
        <v>115</v>
      </c>
      <c r="F2" s="2">
        <f t="shared" ref="F2:F14" si="0">C2*0.5+D2*0.3+B2*0.01</f>
        <v>4.2859999999999996</v>
      </c>
      <c r="G2" s="2">
        <f t="shared" ref="G2:G14" si="1">RANK(F2,$F$2:$F$14)</f>
        <v>1</v>
      </c>
    </row>
    <row r="3" spans="1:7" x14ac:dyDescent="0.4">
      <c r="A3" s="6" t="s">
        <v>225</v>
      </c>
      <c r="B3" s="7">
        <v>42.5</v>
      </c>
      <c r="C3" s="7">
        <v>4.71</v>
      </c>
      <c r="D3" s="7">
        <v>4.71</v>
      </c>
      <c r="E3" s="6" t="s">
        <v>115</v>
      </c>
      <c r="F3" s="2">
        <f t="shared" si="0"/>
        <v>4.1929999999999996</v>
      </c>
      <c r="G3" s="2">
        <f t="shared" si="1"/>
        <v>2</v>
      </c>
    </row>
    <row r="4" spans="1:7" x14ac:dyDescent="0.4">
      <c r="A4" s="6" t="s">
        <v>192</v>
      </c>
      <c r="B4" s="7">
        <v>52</v>
      </c>
      <c r="C4" s="7">
        <v>4.37</v>
      </c>
      <c r="D4" s="7">
        <v>4.42</v>
      </c>
      <c r="E4" s="6" t="s">
        <v>115</v>
      </c>
      <c r="F4" s="2">
        <f t="shared" si="0"/>
        <v>4.0310000000000006</v>
      </c>
      <c r="G4" s="2">
        <f t="shared" si="1"/>
        <v>3</v>
      </c>
    </row>
    <row r="5" spans="1:7" x14ac:dyDescent="0.4">
      <c r="A5" s="6" t="s">
        <v>197</v>
      </c>
      <c r="B5" s="7">
        <v>50.5</v>
      </c>
      <c r="C5" s="7">
        <v>4.3899999999999997</v>
      </c>
      <c r="D5" s="7">
        <v>4.3899999999999997</v>
      </c>
      <c r="E5" s="6" t="s">
        <v>115</v>
      </c>
      <c r="F5" s="2">
        <f t="shared" si="0"/>
        <v>4.0169999999999995</v>
      </c>
      <c r="G5" s="2">
        <f t="shared" si="1"/>
        <v>4</v>
      </c>
    </row>
    <row r="6" spans="1:7" x14ac:dyDescent="0.4">
      <c r="A6" s="6" t="s">
        <v>193</v>
      </c>
      <c r="B6" s="7">
        <v>50.5</v>
      </c>
      <c r="C6" s="7">
        <v>4.37</v>
      </c>
      <c r="D6" s="7">
        <v>4.41</v>
      </c>
      <c r="E6" s="6" t="s">
        <v>115</v>
      </c>
      <c r="F6" s="2">
        <f t="shared" si="0"/>
        <v>4.0129999999999999</v>
      </c>
      <c r="G6" s="2">
        <f t="shared" si="1"/>
        <v>5</v>
      </c>
    </row>
    <row r="7" spans="1:7" x14ac:dyDescent="0.4">
      <c r="A7" s="6" t="s">
        <v>189</v>
      </c>
      <c r="B7" s="7">
        <v>53</v>
      </c>
      <c r="C7" s="7">
        <v>4.3600000000000003</v>
      </c>
      <c r="D7" s="7">
        <v>4.28</v>
      </c>
      <c r="E7" s="6" t="s">
        <v>115</v>
      </c>
      <c r="F7" s="2">
        <f t="shared" si="0"/>
        <v>3.9940000000000007</v>
      </c>
      <c r="G7" s="2">
        <f t="shared" si="1"/>
        <v>6</v>
      </c>
    </row>
    <row r="8" spans="1:7" x14ac:dyDescent="0.4">
      <c r="A8" s="6" t="s">
        <v>173</v>
      </c>
      <c r="B8" s="7">
        <v>54.5</v>
      </c>
      <c r="C8" s="7">
        <v>4.26</v>
      </c>
      <c r="D8" s="7">
        <v>4.26</v>
      </c>
      <c r="E8" s="6" t="s">
        <v>115</v>
      </c>
      <c r="F8" s="2">
        <f t="shared" si="0"/>
        <v>3.9529999999999994</v>
      </c>
      <c r="G8" s="2">
        <f t="shared" si="1"/>
        <v>7</v>
      </c>
    </row>
    <row r="9" spans="1:7" x14ac:dyDescent="0.4">
      <c r="A9" s="6" t="s">
        <v>162</v>
      </c>
      <c r="B9" s="7">
        <v>55.5</v>
      </c>
      <c r="C9" s="7">
        <v>4.22</v>
      </c>
      <c r="D9" s="7">
        <v>4.29</v>
      </c>
      <c r="E9" s="6" t="s">
        <v>115</v>
      </c>
      <c r="F9" s="2">
        <f t="shared" si="0"/>
        <v>3.952</v>
      </c>
      <c r="G9" s="2">
        <f t="shared" si="1"/>
        <v>8</v>
      </c>
    </row>
    <row r="10" spans="1:7" x14ac:dyDescent="0.4">
      <c r="A10" s="6" t="s">
        <v>168</v>
      </c>
      <c r="B10" s="7">
        <v>52</v>
      </c>
      <c r="C10" s="7">
        <v>4.2300000000000004</v>
      </c>
      <c r="D10" s="7">
        <v>4.2699999999999996</v>
      </c>
      <c r="E10" s="6" t="s">
        <v>115</v>
      </c>
      <c r="F10" s="2">
        <f t="shared" si="0"/>
        <v>3.9159999999999999</v>
      </c>
      <c r="G10" s="2">
        <f t="shared" si="1"/>
        <v>9</v>
      </c>
    </row>
    <row r="11" spans="1:7" x14ac:dyDescent="0.4">
      <c r="A11" s="6" t="s">
        <v>171</v>
      </c>
      <c r="B11" s="7">
        <v>48.5</v>
      </c>
      <c r="C11" s="7">
        <v>4.26</v>
      </c>
      <c r="D11" s="7">
        <v>4.26</v>
      </c>
      <c r="E11" s="6" t="s">
        <v>115</v>
      </c>
      <c r="F11" s="2">
        <f t="shared" si="0"/>
        <v>3.8929999999999993</v>
      </c>
      <c r="G11" s="2">
        <f t="shared" si="1"/>
        <v>10</v>
      </c>
    </row>
    <row r="12" spans="1:7" x14ac:dyDescent="0.4">
      <c r="A12" s="6" t="s">
        <v>154</v>
      </c>
      <c r="B12" s="7">
        <v>46.5</v>
      </c>
      <c r="C12" s="7">
        <v>4.13</v>
      </c>
      <c r="D12" s="7">
        <v>4.13</v>
      </c>
      <c r="E12" s="6" t="s">
        <v>115</v>
      </c>
      <c r="F12" s="2">
        <f t="shared" si="0"/>
        <v>3.7689999999999997</v>
      </c>
      <c r="G12" s="2">
        <f t="shared" si="1"/>
        <v>11</v>
      </c>
    </row>
    <row r="13" spans="1:7" x14ac:dyDescent="0.4">
      <c r="A13" s="6" t="s">
        <v>207</v>
      </c>
      <c r="B13" s="7">
        <v>17</v>
      </c>
      <c r="C13" s="7">
        <v>4.46</v>
      </c>
      <c r="D13" s="7">
        <v>4.4400000000000004</v>
      </c>
      <c r="E13" s="6" t="s">
        <v>115</v>
      </c>
      <c r="F13" s="2">
        <f t="shared" si="0"/>
        <v>3.7320000000000002</v>
      </c>
      <c r="G13" s="2">
        <f t="shared" si="1"/>
        <v>12</v>
      </c>
    </row>
    <row r="14" spans="1:7" x14ac:dyDescent="0.4">
      <c r="A14" s="6" t="s">
        <v>114</v>
      </c>
      <c r="B14" s="7">
        <v>54.5</v>
      </c>
      <c r="C14" s="7">
        <v>3.8</v>
      </c>
      <c r="D14" s="7">
        <v>3.85</v>
      </c>
      <c r="E14" s="6" t="s">
        <v>115</v>
      </c>
      <c r="F14" s="2">
        <f t="shared" si="0"/>
        <v>3.5999999999999996</v>
      </c>
      <c r="G14" s="2">
        <f t="shared" si="1"/>
        <v>13</v>
      </c>
    </row>
  </sheetData>
  <autoFilter ref="A1:G1" xr:uid="{71761939-2050-4E43-A688-655BFB9F35A3}">
    <sortState xmlns:xlrd2="http://schemas.microsoft.com/office/spreadsheetml/2017/richdata2" ref="A2:G14">
      <sortCondition ref="G1"/>
    </sortState>
  </autoFilter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D07E-0A9E-43C3-8E8E-3AE9AD5DF7C1}">
  <dimension ref="A1:G18"/>
  <sheetViews>
    <sheetView tabSelected="1" workbookViewId="0">
      <selection activeCell="E19" sqref="E19"/>
    </sheetView>
  </sheetViews>
  <sheetFormatPr defaultRowHeight="13.9" x14ac:dyDescent="0.4"/>
  <cols>
    <col min="1" max="1" width="10.46484375" bestFit="1" customWidth="1"/>
    <col min="3" max="3" width="12.3984375" customWidth="1"/>
    <col min="5" max="5" width="27.265625" bestFit="1" customWidth="1"/>
    <col min="6" max="6" width="12.19921875" customWidth="1"/>
    <col min="7" max="7" width="13.73046875" customWidth="1"/>
  </cols>
  <sheetData>
    <row r="1" spans="1:7" s="4" customFormat="1" ht="42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9" t="s">
        <v>229</v>
      </c>
      <c r="G1" s="9" t="s">
        <v>228</v>
      </c>
    </row>
    <row r="2" spans="1:7" x14ac:dyDescent="0.4">
      <c r="A2" s="6" t="s">
        <v>222</v>
      </c>
      <c r="B2" s="7">
        <v>46.5</v>
      </c>
      <c r="C2" s="7">
        <v>4.68</v>
      </c>
      <c r="D2" s="7">
        <v>4.7300000000000004</v>
      </c>
      <c r="E2" s="6" t="s">
        <v>92</v>
      </c>
      <c r="F2" s="3">
        <f t="shared" ref="F2:F18" si="0">C2*0.5+D2*0.3+B2*0.01</f>
        <v>4.2240000000000002</v>
      </c>
      <c r="G2" s="3">
        <f t="shared" ref="G2:G18" si="1">RANK(F2,$F$2:$F$18)</f>
        <v>1</v>
      </c>
    </row>
    <row r="3" spans="1:7" x14ac:dyDescent="0.4">
      <c r="A3" s="14">
        <v>3170102119</v>
      </c>
      <c r="B3" s="14">
        <v>39</v>
      </c>
      <c r="C3" s="14">
        <v>4.9000000000000004</v>
      </c>
      <c r="D3" s="14">
        <v>4.49</v>
      </c>
      <c r="E3" s="14" t="s">
        <v>92</v>
      </c>
      <c r="F3" s="3">
        <f t="shared" si="0"/>
        <v>4.1870000000000003</v>
      </c>
      <c r="G3" s="3">
        <f t="shared" si="1"/>
        <v>2</v>
      </c>
    </row>
    <row r="4" spans="1:7" x14ac:dyDescent="0.4">
      <c r="A4" s="6" t="s">
        <v>223</v>
      </c>
      <c r="B4" s="7">
        <v>40.5</v>
      </c>
      <c r="C4" s="7">
        <v>4.6900000000000004</v>
      </c>
      <c r="D4" s="7">
        <v>4.6399999999999997</v>
      </c>
      <c r="E4" s="6" t="s">
        <v>92</v>
      </c>
      <c r="F4" s="3">
        <f t="shared" si="0"/>
        <v>4.1420000000000003</v>
      </c>
      <c r="G4" s="3">
        <f t="shared" si="1"/>
        <v>3</v>
      </c>
    </row>
    <row r="5" spans="1:7" x14ac:dyDescent="0.4">
      <c r="A5" s="6" t="s">
        <v>219</v>
      </c>
      <c r="B5" s="7">
        <v>43</v>
      </c>
      <c r="C5" s="7">
        <v>4.5999999999999996</v>
      </c>
      <c r="D5" s="7">
        <v>4.6500000000000004</v>
      </c>
      <c r="E5" s="6" t="s">
        <v>92</v>
      </c>
      <c r="F5" s="3">
        <f t="shared" si="0"/>
        <v>4.125</v>
      </c>
      <c r="G5" s="3">
        <f t="shared" si="1"/>
        <v>4</v>
      </c>
    </row>
    <row r="6" spans="1:7" x14ac:dyDescent="0.4">
      <c r="A6" s="6" t="s">
        <v>212</v>
      </c>
      <c r="B6" s="7">
        <v>43.5</v>
      </c>
      <c r="C6" s="7">
        <v>4.5</v>
      </c>
      <c r="D6" s="7">
        <v>4.5199999999999996</v>
      </c>
      <c r="E6" s="6" t="s">
        <v>92</v>
      </c>
      <c r="F6" s="3">
        <f t="shared" si="0"/>
        <v>4.0409999999999995</v>
      </c>
      <c r="G6" s="3">
        <f t="shared" si="1"/>
        <v>5</v>
      </c>
    </row>
    <row r="7" spans="1:7" x14ac:dyDescent="0.4">
      <c r="A7" s="6" t="s">
        <v>214</v>
      </c>
      <c r="B7" s="7">
        <v>39.5</v>
      </c>
      <c r="C7" s="7">
        <v>4.53</v>
      </c>
      <c r="D7" s="7">
        <v>4.57</v>
      </c>
      <c r="E7" s="6" t="s">
        <v>92</v>
      </c>
      <c r="F7" s="3">
        <f t="shared" si="0"/>
        <v>4.0310000000000006</v>
      </c>
      <c r="G7" s="3">
        <f t="shared" si="1"/>
        <v>6</v>
      </c>
    </row>
    <row r="8" spans="1:7" x14ac:dyDescent="0.4">
      <c r="A8" s="6" t="s">
        <v>216</v>
      </c>
      <c r="B8" s="7">
        <v>36</v>
      </c>
      <c r="C8" s="7">
        <v>4.54</v>
      </c>
      <c r="D8" s="7">
        <v>4.45</v>
      </c>
      <c r="E8" s="6" t="s">
        <v>92</v>
      </c>
      <c r="F8" s="3">
        <f t="shared" si="0"/>
        <v>3.9649999999999999</v>
      </c>
      <c r="G8" s="3">
        <f t="shared" si="1"/>
        <v>7</v>
      </c>
    </row>
    <row r="9" spans="1:7" x14ac:dyDescent="0.4">
      <c r="A9" s="6" t="s">
        <v>194</v>
      </c>
      <c r="B9" s="7">
        <v>44.5</v>
      </c>
      <c r="C9" s="7">
        <v>4.38</v>
      </c>
      <c r="D9" s="7">
        <v>4.42</v>
      </c>
      <c r="E9" s="6" t="s">
        <v>92</v>
      </c>
      <c r="F9" s="3">
        <f t="shared" si="0"/>
        <v>3.9609999999999999</v>
      </c>
      <c r="G9" s="3">
        <f t="shared" si="1"/>
        <v>8</v>
      </c>
    </row>
    <row r="10" spans="1:7" x14ac:dyDescent="0.4">
      <c r="A10" s="6" t="s">
        <v>180</v>
      </c>
      <c r="B10" s="7">
        <v>46</v>
      </c>
      <c r="C10" s="7">
        <v>4.3</v>
      </c>
      <c r="D10" s="7">
        <v>4.4800000000000004</v>
      </c>
      <c r="E10" s="6" t="s">
        <v>92</v>
      </c>
      <c r="F10" s="3">
        <f t="shared" si="0"/>
        <v>3.9539999999999997</v>
      </c>
      <c r="G10" s="3">
        <f t="shared" si="1"/>
        <v>9</v>
      </c>
    </row>
    <row r="11" spans="1:7" x14ac:dyDescent="0.4">
      <c r="A11" s="6" t="s">
        <v>195</v>
      </c>
      <c r="B11" s="7">
        <v>43.5</v>
      </c>
      <c r="C11" s="7">
        <v>4.38</v>
      </c>
      <c r="D11" s="7">
        <v>4.3499999999999996</v>
      </c>
      <c r="E11" s="6" t="s">
        <v>92</v>
      </c>
      <c r="F11" s="3">
        <f t="shared" si="0"/>
        <v>3.93</v>
      </c>
      <c r="G11" s="3">
        <f t="shared" si="1"/>
        <v>10</v>
      </c>
    </row>
    <row r="12" spans="1:7" x14ac:dyDescent="0.4">
      <c r="A12" s="6" t="s">
        <v>186</v>
      </c>
      <c r="B12" s="7">
        <v>38.5</v>
      </c>
      <c r="C12" s="7">
        <v>4.34</v>
      </c>
      <c r="D12" s="7">
        <v>4.3</v>
      </c>
      <c r="E12" s="6" t="s">
        <v>92</v>
      </c>
      <c r="F12" s="3">
        <f t="shared" si="0"/>
        <v>3.8449999999999998</v>
      </c>
      <c r="G12" s="3">
        <f t="shared" si="1"/>
        <v>11</v>
      </c>
    </row>
    <row r="13" spans="1:7" x14ac:dyDescent="0.4">
      <c r="A13" s="6" t="s">
        <v>157</v>
      </c>
      <c r="B13" s="7">
        <v>37</v>
      </c>
      <c r="C13" s="7">
        <v>4.17</v>
      </c>
      <c r="D13" s="7">
        <v>4.08</v>
      </c>
      <c r="E13" s="6" t="s">
        <v>92</v>
      </c>
      <c r="F13" s="3">
        <f t="shared" si="0"/>
        <v>3.6790000000000003</v>
      </c>
      <c r="G13" s="3">
        <f t="shared" si="1"/>
        <v>12</v>
      </c>
    </row>
    <row r="14" spans="1:7" x14ac:dyDescent="0.4">
      <c r="A14" s="6" t="s">
        <v>149</v>
      </c>
      <c r="B14" s="7">
        <v>40.5</v>
      </c>
      <c r="C14" s="7">
        <v>4.07</v>
      </c>
      <c r="D14" s="7">
        <v>3.96</v>
      </c>
      <c r="E14" s="6" t="s">
        <v>92</v>
      </c>
      <c r="F14" s="3">
        <f t="shared" si="0"/>
        <v>3.6280000000000001</v>
      </c>
      <c r="G14" s="3">
        <f t="shared" si="1"/>
        <v>13</v>
      </c>
    </row>
    <row r="15" spans="1:7" x14ac:dyDescent="0.4">
      <c r="A15" s="6" t="s">
        <v>144</v>
      </c>
      <c r="B15" s="7">
        <v>38.5</v>
      </c>
      <c r="C15" s="7">
        <v>4.03</v>
      </c>
      <c r="D15" s="7">
        <v>3.93</v>
      </c>
      <c r="E15" s="6" t="s">
        <v>92</v>
      </c>
      <c r="F15" s="3">
        <f t="shared" si="0"/>
        <v>3.5789999999999997</v>
      </c>
      <c r="G15" s="3">
        <f t="shared" si="1"/>
        <v>14</v>
      </c>
    </row>
    <row r="16" spans="1:7" x14ac:dyDescent="0.4">
      <c r="A16" s="6" t="s">
        <v>117</v>
      </c>
      <c r="B16" s="7">
        <v>37.5</v>
      </c>
      <c r="C16" s="7">
        <v>3.82</v>
      </c>
      <c r="D16" s="7">
        <v>4.04</v>
      </c>
      <c r="E16" s="6" t="s">
        <v>92</v>
      </c>
      <c r="F16" s="3">
        <f t="shared" si="0"/>
        <v>3.4969999999999999</v>
      </c>
      <c r="G16" s="3">
        <f t="shared" si="1"/>
        <v>15</v>
      </c>
    </row>
    <row r="17" spans="1:7" x14ac:dyDescent="0.4">
      <c r="A17" s="6" t="s">
        <v>101</v>
      </c>
      <c r="B17" s="7">
        <v>40</v>
      </c>
      <c r="C17" s="7">
        <v>3.58</v>
      </c>
      <c r="D17" s="7">
        <v>3.73</v>
      </c>
      <c r="E17" s="6" t="s">
        <v>92</v>
      </c>
      <c r="F17" s="3">
        <f t="shared" si="0"/>
        <v>3.3089999999999997</v>
      </c>
      <c r="G17" s="3">
        <f t="shared" si="1"/>
        <v>16</v>
      </c>
    </row>
    <row r="18" spans="1:7" x14ac:dyDescent="0.4">
      <c r="A18" s="6" t="s">
        <v>91</v>
      </c>
      <c r="B18" s="7">
        <v>41</v>
      </c>
      <c r="C18" s="7">
        <v>3.43</v>
      </c>
      <c r="D18" s="7">
        <v>3.24</v>
      </c>
      <c r="E18" s="6" t="s">
        <v>92</v>
      </c>
      <c r="F18" s="3">
        <f t="shared" si="0"/>
        <v>3.0970000000000004</v>
      </c>
      <c r="G18" s="3">
        <f t="shared" si="1"/>
        <v>17</v>
      </c>
    </row>
  </sheetData>
  <autoFilter ref="A1:G1" xr:uid="{79F7D07E-0A9E-43C3-8E8E-3AE9AD5DF7C1}">
    <sortState xmlns:xlrd2="http://schemas.microsoft.com/office/spreadsheetml/2017/richdata2" ref="A2:G18">
      <sortCondition ref="G1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信息与计算科学</vt:lpstr>
      <vt:lpstr>统计学</vt:lpstr>
      <vt:lpstr>数学与应用数学</vt:lpstr>
      <vt:lpstr>数金交叉</vt:lpstr>
      <vt:lpstr>统信交叉</vt:lpstr>
      <vt:lpstr>求数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Gushuxia</dc:creator>
  <cp:lastModifiedBy>周佳豪</cp:lastModifiedBy>
  <dcterms:created xsi:type="dcterms:W3CDTF">2021-09-22T08:56:49Z</dcterms:created>
  <dcterms:modified xsi:type="dcterms:W3CDTF">2021-09-22T15:18:16Z</dcterms:modified>
</cp:coreProperties>
</file>